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afuma objednávkový ceník SS 17" sheetId="1" r:id="rId1"/>
    <sheet name="Lafuma ceník SS 17" sheetId="2" r:id="rId2"/>
    <sheet name="List3" sheetId="3" r:id="rId3"/>
  </sheets>
  <definedNames>
    <definedName name="_xlnm.Print_Area" localSheetId="1">'Lafuma ceník SS 17'!$A$1:$I$66</definedName>
  </definedNames>
  <calcPr calcId="125725"/>
</workbook>
</file>

<file path=xl/calcChain.xml><?xml version="1.0" encoding="utf-8"?>
<calcChain xmlns="http://schemas.openxmlformats.org/spreadsheetml/2006/main">
  <c r="AB4" i="1"/>
  <c r="AB5"/>
  <c r="AB7"/>
  <c r="AB8"/>
  <c r="AB9"/>
  <c r="AB11"/>
  <c r="AB12"/>
  <c r="AB13"/>
  <c r="AB14"/>
  <c r="AB15"/>
  <c r="AB17"/>
  <c r="AB18"/>
  <c r="AB19"/>
  <c r="AB20"/>
  <c r="AB21"/>
  <c r="AB22"/>
  <c r="AB23"/>
  <c r="AB24"/>
  <c r="AB27"/>
  <c r="AB28"/>
  <c r="AB30"/>
  <c r="AB31"/>
  <c r="AB34"/>
  <c r="AB36"/>
  <c r="AB37"/>
  <c r="AB40"/>
  <c r="AB42"/>
  <c r="AB43"/>
  <c r="AB48"/>
  <c r="AB49"/>
  <c r="AB51"/>
  <c r="AB53"/>
  <c r="AB55"/>
  <c r="AB57"/>
  <c r="AB59"/>
  <c r="AB61"/>
  <c r="AB63"/>
  <c r="AB65"/>
  <c r="AB3"/>
  <c r="AA28"/>
  <c r="AA30"/>
  <c r="AA31"/>
  <c r="AA33"/>
  <c r="AA34"/>
  <c r="AA36"/>
  <c r="AA37"/>
  <c r="AA39"/>
  <c r="AB39" s="1"/>
  <c r="AA40"/>
  <c r="AA42"/>
  <c r="AA43"/>
  <c r="AA45"/>
  <c r="AB45" s="1"/>
  <c r="AA46"/>
  <c r="AB46" s="1"/>
  <c r="AA48"/>
  <c r="AA49"/>
  <c r="AA51"/>
  <c r="AA53"/>
  <c r="AA55"/>
  <c r="AA57"/>
  <c r="AA59"/>
  <c r="AA61"/>
  <c r="AA63"/>
  <c r="AA65"/>
  <c r="AA27"/>
  <c r="AA12"/>
  <c r="AA13"/>
  <c r="AA14"/>
  <c r="AA15"/>
  <c r="AA16"/>
  <c r="AB16" s="1"/>
  <c r="AA17"/>
  <c r="AA18"/>
  <c r="AA19"/>
  <c r="AA20"/>
  <c r="AA21"/>
  <c r="AA22"/>
  <c r="AA23"/>
  <c r="AA24"/>
  <c r="AA11"/>
  <c r="AA4"/>
  <c r="AA5"/>
  <c r="AA6"/>
  <c r="AB6" s="1"/>
  <c r="AA7"/>
  <c r="AA8"/>
  <c r="AA9"/>
  <c r="AA3"/>
  <c r="Z4"/>
  <c r="Z5"/>
  <c r="Z6"/>
  <c r="Z7"/>
  <c r="Z8"/>
  <c r="Z9"/>
  <c r="Z11"/>
  <c r="Z12"/>
  <c r="Z13"/>
  <c r="Z14"/>
  <c r="Z15"/>
  <c r="Z16"/>
  <c r="Z17"/>
  <c r="Z18"/>
  <c r="Z19"/>
  <c r="Z20"/>
  <c r="Z21"/>
  <c r="Z22"/>
  <c r="Z23"/>
  <c r="Z24"/>
  <c r="Z27"/>
  <c r="Z28"/>
  <c r="Z30"/>
  <c r="Z31"/>
  <c r="Z33"/>
  <c r="Z34"/>
  <c r="Z36"/>
  <c r="Z37"/>
  <c r="Z39"/>
  <c r="Z40"/>
  <c r="Z42"/>
  <c r="Z43"/>
  <c r="Z45"/>
  <c r="Z46"/>
  <c r="Z48"/>
  <c r="Z49"/>
  <c r="Z51"/>
  <c r="Z53"/>
  <c r="Z55"/>
  <c r="Z57"/>
  <c r="Z59"/>
  <c r="Z61"/>
  <c r="Z63"/>
  <c r="Z65"/>
  <c r="Z3"/>
  <c r="AA66" l="1"/>
  <c r="AB33"/>
  <c r="AB66" s="1"/>
</calcChain>
</file>

<file path=xl/sharedStrings.xml><?xml version="1.0" encoding="utf-8"?>
<sst xmlns="http://schemas.openxmlformats.org/spreadsheetml/2006/main" count="993" uniqueCount="140">
  <si>
    <t>LFV10857</t>
  </si>
  <si>
    <t>NAMIB CAP</t>
  </si>
  <si>
    <t>7302</t>
  </si>
  <si>
    <t>MAJOR BROWN</t>
  </si>
  <si>
    <t>-</t>
  </si>
  <si>
    <t>7524</t>
  </si>
  <si>
    <t>SAUGE</t>
  </si>
  <si>
    <t>7523</t>
  </si>
  <si>
    <t>ASPHALTE</t>
  </si>
  <si>
    <t>LFV10858</t>
  </si>
  <si>
    <t>WADI CAP</t>
  </si>
  <si>
    <t>LFV10859</t>
  </si>
  <si>
    <t>DAYA BUCKET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</si>
  <si>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</si>
  <si>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</si>
  <si>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</si>
  <si>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</si>
  <si>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</si>
  <si>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</si>
  <si>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</si>
  <si>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</si>
  <si>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</si>
  <si>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</si>
  <si>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</si>
  <si>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</si>
  <si>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</si>
  <si>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</si>
  <si>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</si>
  <si>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</si>
  <si>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</si>
  <si>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LFG2149</t>
  </si>
  <si>
    <t>M ATAKAMA II</t>
  </si>
  <si>
    <t>5967</t>
  </si>
  <si>
    <t>BLACK/STEEL GREY</t>
  </si>
  <si>
    <t>7648</t>
  </si>
  <si>
    <t>MAJOR BROWN/BRICK RED</t>
  </si>
  <si>
    <t>LFG2150</t>
  </si>
  <si>
    <t>LD ATAKAMA II</t>
  </si>
  <si>
    <t>7649</t>
  </si>
  <si>
    <t>MERCURY GREY/ZINC</t>
  </si>
  <si>
    <t>7650</t>
  </si>
  <si>
    <t>MAJOR BROWN/BARN</t>
  </si>
  <si>
    <t>LFG2185</t>
  </si>
  <si>
    <t>M AYMARA</t>
  </si>
  <si>
    <t>8071</t>
  </si>
  <si>
    <t>DARK SHADOW/ASPHALTE</t>
  </si>
  <si>
    <t>8077</t>
  </si>
  <si>
    <t>MAJOR BROWN/DARK SHADOW</t>
  </si>
  <si>
    <t>8074</t>
  </si>
  <si>
    <t>INSIGNA BLUE/ASPHALTE</t>
  </si>
  <si>
    <t>LFG2186</t>
  </si>
  <si>
    <t>LD AYMARA</t>
  </si>
  <si>
    <t>8072</t>
  </si>
  <si>
    <t>DARK SHADOW/DEEP WATER</t>
  </si>
  <si>
    <t>8070</t>
  </si>
  <si>
    <t>BARN/DARK SHADOW</t>
  </si>
  <si>
    <t>LFG2151</t>
  </si>
  <si>
    <t>M ARICA</t>
  </si>
  <si>
    <t>7652</t>
  </si>
  <si>
    <t>MAJOR BROWN/CHILI PEPPER</t>
  </si>
  <si>
    <t>7708</t>
  </si>
  <si>
    <t>ASPHALTE/ANTIC MOSS</t>
  </si>
  <si>
    <t>LFG2152</t>
  </si>
  <si>
    <t>LD ARICA</t>
  </si>
  <si>
    <t>7654</t>
  </si>
  <si>
    <t>ASPHALTE/OXYDE GREEN</t>
  </si>
  <si>
    <t>7709</t>
  </si>
  <si>
    <t>MERCURY GREY/WILD ROSE</t>
  </si>
  <si>
    <t>LFG2147</t>
  </si>
  <si>
    <t>LAFTRACK CLIM</t>
  </si>
  <si>
    <t>8073</t>
  </si>
  <si>
    <t>DARK SHADOW/INSIGNA BLUE</t>
  </si>
  <si>
    <t>LFG2155</t>
  </si>
  <si>
    <t>LD LAFTRACK CL</t>
  </si>
  <si>
    <t>8078</t>
  </si>
  <si>
    <t>MERCURY GREY/BARN</t>
  </si>
  <si>
    <t>LFG2145</t>
  </si>
  <si>
    <t>M LAFTRACK</t>
  </si>
  <si>
    <t>6275</t>
  </si>
  <si>
    <t>BLACK/DARK SHADOW</t>
  </si>
  <si>
    <t>LFG2146</t>
  </si>
  <si>
    <t>LD LAFTRACK</t>
  </si>
  <si>
    <t>LFG2171</t>
  </si>
  <si>
    <t>M TRACK CLIMACT</t>
  </si>
  <si>
    <t>8002</t>
  </si>
  <si>
    <t>BLACK/MARMOT</t>
  </si>
  <si>
    <t>LFG2172</t>
  </si>
  <si>
    <t>LD TRACK CLIMAC</t>
  </si>
  <si>
    <t>8011</t>
  </si>
  <si>
    <t>ASPHALTE/INDIGO BLUE</t>
  </si>
  <si>
    <t>LFG2158</t>
  </si>
  <si>
    <t>M TRACK</t>
  </si>
  <si>
    <t>4478</t>
  </si>
  <si>
    <t>DEEP GREY/ACID GREEN</t>
  </si>
  <si>
    <t>LFG2159</t>
  </si>
  <si>
    <t>LD TRACK</t>
  </si>
  <si>
    <t>7657</t>
  </si>
  <si>
    <t>ASPHALTE/WILD ROSE</t>
  </si>
  <si>
    <t>LFG2176</t>
  </si>
  <si>
    <t>M ANETO LOW</t>
  </si>
  <si>
    <t>LFG2177</t>
  </si>
  <si>
    <t>LD ANETO LOW</t>
  </si>
  <si>
    <t>6549</t>
  </si>
  <si>
    <t>MARMOT</t>
  </si>
  <si>
    <t>LFS6231</t>
  </si>
  <si>
    <t>HARTSFIELD</t>
  </si>
  <si>
    <t>8067</t>
  </si>
  <si>
    <t>ASPHALTE/DARK SHADOW</t>
  </si>
  <si>
    <t>5584</t>
  </si>
  <si>
    <t>BURN HENNA</t>
  </si>
  <si>
    <t>LFS6232</t>
  </si>
  <si>
    <t>HEATHROW</t>
  </si>
  <si>
    <t>LFS6233</t>
  </si>
  <si>
    <t>NARITA</t>
  </si>
  <si>
    <t>LFS6236</t>
  </si>
  <si>
    <t>SELATAN</t>
  </si>
  <si>
    <t>LFS6237</t>
  </si>
  <si>
    <t>CHANGI</t>
  </si>
  <si>
    <t>LFS6238</t>
  </si>
  <si>
    <t>TAMBO</t>
  </si>
  <si>
    <t>LFS6239</t>
  </si>
  <si>
    <t>BAIYUN</t>
  </si>
  <si>
    <t>S/M</t>
  </si>
  <si>
    <t>L/XL</t>
  </si>
  <si>
    <t>Katalogové číslo</t>
  </si>
  <si>
    <t>Název</t>
  </si>
  <si>
    <t>Název barvy</t>
  </si>
  <si>
    <t>Velikost</t>
  </si>
  <si>
    <t>Číslo barvy</t>
  </si>
  <si>
    <t>Klobouky</t>
  </si>
  <si>
    <t>Taštičky, ledvinky</t>
  </si>
  <si>
    <t>Boty</t>
  </si>
  <si>
    <t>Cena Moc</t>
  </si>
  <si>
    <t>Cena nákupní bez DPH</t>
  </si>
  <si>
    <t>Moc</t>
  </si>
  <si>
    <t>Cena celkem</t>
  </si>
  <si>
    <t>Celkem kusů</t>
  </si>
  <si>
    <t>celkem</t>
  </si>
  <si>
    <t>Barva</t>
  </si>
  <si>
    <t>Lafuma jaro 2017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</si>
</sst>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ahoma"/>
      <family val="2"/>
    </font>
    <font>
      <sz val="8"/>
      <color rgb="FFC0C0C0"/>
      <name val="Tahoma"/>
      <family val="2"/>
    </font>
    <font>
      <sz val="9"/>
      <color theme="1"/>
      <name val="Calibri"/>
      <family val="2"/>
      <charset val="238"/>
      <scheme val="minor"/>
    </font>
    <font>
      <sz val="8"/>
      <name val="Tahoma"/>
      <family val="2"/>
    </font>
    <font>
      <b/>
      <sz val="8"/>
      <color theme="1"/>
      <name val="Tahoma"/>
      <family val="2"/>
    </font>
    <font>
      <sz val="1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rgb="FF00B050"/>
      <name val="Calibri"/>
      <family val="2"/>
      <charset val="238"/>
      <scheme val="minor"/>
    </font>
    <font>
      <sz val="8"/>
      <color rgb="FF00B05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8F02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6600"/>
        <bgColor indexed="64"/>
      </patternFill>
    </fill>
  </fills>
  <borders count="15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4" xfId="0" applyFont="1" applyBorder="1" applyAlignment="1">
      <alignment horizontal="right" vertical="top"/>
    </xf>
    <xf numFmtId="0" fontId="0" fillId="0" borderId="4" xfId="0" applyBorder="1" applyProtection="1">
      <protection locked="0"/>
    </xf>
    <xf numFmtId="0" fontId="0" fillId="2" borderId="4" xfId="0" applyFill="1" applyBorder="1"/>
    <xf numFmtId="0" fontId="3" fillId="2" borderId="4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5" fillId="0" borderId="4" xfId="1" applyFont="1" applyBorder="1"/>
    <xf numFmtId="0" fontId="3" fillId="4" borderId="4" xfId="0" applyFont="1" applyFill="1" applyBorder="1" applyAlignment="1">
      <alignment horizontal="center" vertical="top"/>
    </xf>
    <xf numFmtId="0" fontId="0" fillId="2" borderId="5" xfId="0" applyFill="1" applyBorder="1"/>
    <xf numFmtId="0" fontId="5" fillId="0" borderId="4" xfId="1" applyFont="1" applyBorder="1" applyAlignment="1"/>
    <xf numFmtId="0" fontId="0" fillId="5" borderId="4" xfId="0" applyFill="1" applyBorder="1"/>
    <xf numFmtId="0" fontId="3" fillId="5" borderId="4" xfId="0" applyFont="1" applyFill="1" applyBorder="1" applyAlignment="1">
      <alignment horizontal="right" vertical="top"/>
    </xf>
    <xf numFmtId="0" fontId="0" fillId="5" borderId="4" xfId="0" applyFill="1" applyBorder="1" applyProtection="1">
      <protection locked="0"/>
    </xf>
    <xf numFmtId="0" fontId="4" fillId="5" borderId="4" xfId="0" applyFont="1" applyFill="1" applyBorder="1" applyAlignment="1">
      <alignment horizontal="right" vertical="top"/>
    </xf>
    <xf numFmtId="0" fontId="0" fillId="4" borderId="4" xfId="0" applyFill="1" applyBorder="1" applyProtection="1">
      <protection locked="0"/>
    </xf>
    <xf numFmtId="0" fontId="3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right" vertical="top"/>
    </xf>
    <xf numFmtId="0" fontId="0" fillId="7" borderId="4" xfId="0" applyFill="1" applyBorder="1" applyProtection="1">
      <protection locked="0"/>
    </xf>
    <xf numFmtId="0" fontId="5" fillId="7" borderId="4" xfId="1" applyFont="1" applyFill="1" applyBorder="1"/>
    <xf numFmtId="0" fontId="2" fillId="6" borderId="2" xfId="0" applyFont="1" applyFill="1" applyBorder="1"/>
    <xf numFmtId="0" fontId="0" fillId="6" borderId="2" xfId="0" applyFill="1" applyBorder="1"/>
    <xf numFmtId="0" fontId="0" fillId="5" borderId="4" xfId="0" applyFill="1" applyBorder="1"/>
    <xf numFmtId="0" fontId="2" fillId="4" borderId="4" xfId="0" applyFont="1" applyFill="1" applyBorder="1" applyAlignment="1">
      <alignment horizontal="center"/>
    </xf>
    <xf numFmtId="164" fontId="0" fillId="5" borderId="4" xfId="0" applyNumberFormat="1" applyFill="1" applyBorder="1"/>
    <xf numFmtId="164" fontId="6" fillId="3" borderId="4" xfId="0" applyNumberFormat="1" applyFont="1" applyFill="1" applyBorder="1" applyAlignment="1">
      <alignment horizontal="right" vertical="top"/>
    </xf>
    <xf numFmtId="164" fontId="6" fillId="5" borderId="4" xfId="0" applyNumberFormat="1" applyFont="1" applyFill="1" applyBorder="1" applyAlignment="1">
      <alignment horizontal="right" vertical="top"/>
    </xf>
    <xf numFmtId="164" fontId="0" fillId="0" borderId="0" xfId="0" applyNumberFormat="1"/>
    <xf numFmtId="0" fontId="0" fillId="0" borderId="4" xfId="0" applyBorder="1"/>
    <xf numFmtId="0" fontId="0" fillId="5" borderId="4" xfId="0" applyFill="1" applyBorder="1"/>
    <xf numFmtId="164" fontId="2" fillId="5" borderId="4" xfId="0" applyNumberFormat="1" applyFont="1" applyFill="1" applyBorder="1"/>
    <xf numFmtId="164" fontId="2" fillId="6" borderId="4" xfId="0" applyNumberFormat="1" applyFont="1" applyFill="1" applyBorder="1"/>
    <xf numFmtId="0" fontId="2" fillId="6" borderId="4" xfId="0" applyFont="1" applyFill="1" applyBorder="1"/>
    <xf numFmtId="0" fontId="6" fillId="3" borderId="4" xfId="0" applyFont="1" applyFill="1" applyBorder="1" applyAlignment="1">
      <alignment horizontal="right" vertical="top"/>
    </xf>
    <xf numFmtId="164" fontId="8" fillId="0" borderId="4" xfId="0" applyNumberFormat="1" applyFont="1" applyBorder="1"/>
    <xf numFmtId="164" fontId="9" fillId="3" borderId="4" xfId="0" applyNumberFormat="1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right" vertical="top"/>
    </xf>
    <xf numFmtId="0" fontId="10" fillId="5" borderId="4" xfId="0" applyFont="1" applyFill="1" applyBorder="1"/>
    <xf numFmtId="164" fontId="11" fillId="5" borderId="4" xfId="0" applyNumberFormat="1" applyFont="1" applyFill="1" applyBorder="1" applyAlignment="1">
      <alignment horizontal="right" vertical="top"/>
    </xf>
    <xf numFmtId="0" fontId="2" fillId="6" borderId="2" xfId="0" applyFont="1" applyFill="1" applyBorder="1" applyAlignment="1"/>
    <xf numFmtId="0" fontId="0" fillId="2" borderId="4" xfId="0" applyFill="1" applyBorder="1" applyAlignment="1"/>
    <xf numFmtId="0" fontId="3" fillId="0" borderId="4" xfId="0" applyFont="1" applyBorder="1" applyAlignment="1">
      <alignment horizontal="right" vertical="top"/>
    </xf>
    <xf numFmtId="0" fontId="0" fillId="0" borderId="4" xfId="0" applyBorder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7" fillId="0" borderId="4" xfId="0" applyFont="1" applyBorder="1" applyAlignment="1">
      <alignment horizontal="right" vertical="top"/>
    </xf>
    <xf numFmtId="0" fontId="2" fillId="0" borderId="4" xfId="0" applyFont="1" applyBorder="1"/>
    <xf numFmtId="0" fontId="0" fillId="2" borderId="3" xfId="0" applyFill="1" applyBorder="1" applyAlignment="1"/>
    <xf numFmtId="0" fontId="0" fillId="0" borderId="4" xfId="0" applyBorder="1" applyAlignment="1"/>
    <xf numFmtId="0" fontId="3" fillId="0" borderId="3" xfId="0" applyFont="1" applyBorder="1" applyAlignment="1">
      <alignment horizontal="right" vertical="top"/>
    </xf>
    <xf numFmtId="0" fontId="2" fillId="6" borderId="6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2" fillId="5" borderId="3" xfId="0" applyFont="1" applyFill="1" applyBorder="1" applyAlignment="1"/>
    <xf numFmtId="0" fontId="0" fillId="5" borderId="4" xfId="0" applyFill="1" applyBorder="1"/>
    <xf numFmtId="0" fontId="2" fillId="5" borderId="3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right" vertical="top"/>
    </xf>
    <xf numFmtId="0" fontId="2" fillId="5" borderId="4" xfId="0" applyFont="1" applyFill="1" applyBorder="1" applyAlignment="1"/>
    <xf numFmtId="0" fontId="3" fillId="5" borderId="4" xfId="0" applyFont="1" applyFill="1" applyBorder="1" applyAlignment="1">
      <alignment horizontal="right" vertical="top"/>
    </xf>
    <xf numFmtId="0" fontId="0" fillId="5" borderId="4" xfId="0" applyFill="1" applyBorder="1" applyAlignment="1"/>
    <xf numFmtId="0" fontId="2" fillId="6" borderId="1" xfId="0" applyFont="1" applyFill="1" applyBorder="1" applyAlignment="1"/>
    <xf numFmtId="0" fontId="0" fillId="2" borderId="5" xfId="0" applyFill="1" applyBorder="1" applyAlignment="1"/>
    <xf numFmtId="0" fontId="0" fillId="0" borderId="5" xfId="0" applyBorder="1" applyAlignment="1"/>
    <xf numFmtId="0" fontId="2" fillId="5" borderId="4" xfId="0" applyFont="1" applyFill="1" applyBorder="1"/>
    <xf numFmtId="164" fontId="9" fillId="3" borderId="4" xfId="0" applyNumberFormat="1" applyFont="1" applyFill="1" applyBorder="1" applyAlignment="1">
      <alignment horizontal="right" vertical="top"/>
    </xf>
    <xf numFmtId="164" fontId="9" fillId="5" borderId="4" xfId="0" applyNumberFormat="1" applyFont="1" applyFill="1" applyBorder="1" applyAlignment="1">
      <alignment horizontal="right" vertical="top"/>
    </xf>
    <xf numFmtId="164" fontId="9" fillId="3" borderId="5" xfId="0" applyNumberFormat="1" applyFont="1" applyFill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0" fillId="0" borderId="10" xfId="0" applyBorder="1"/>
    <xf numFmtId="0" fontId="2" fillId="5" borderId="9" xfId="0" applyFont="1" applyFill="1" applyBorder="1" applyAlignment="1"/>
    <xf numFmtId="0" fontId="2" fillId="5" borderId="9" xfId="0" applyFont="1" applyFill="1" applyBorder="1" applyAlignment="1">
      <alignment horizontal="left" vertical="top"/>
    </xf>
    <xf numFmtId="0" fontId="0" fillId="2" borderId="9" xfId="0" applyFill="1" applyBorder="1" applyAlignment="1"/>
    <xf numFmtId="0" fontId="3" fillId="0" borderId="11" xfId="0" applyFont="1" applyBorder="1" applyAlignment="1">
      <alignment horizontal="right" vertical="top"/>
    </xf>
    <xf numFmtId="0" fontId="0" fillId="2" borderId="12" xfId="0" applyFill="1" applyBorder="1" applyAlignment="1"/>
    <xf numFmtId="0" fontId="0" fillId="0" borderId="13" xfId="0" applyBorder="1"/>
    <xf numFmtId="0" fontId="2" fillId="8" borderId="14" xfId="0" applyFont="1" applyFill="1" applyBorder="1" applyAlignment="1"/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colors>
    <mruColors>
      <color rgb="FFFF6600"/>
      <color rgb="FF28F028"/>
      <color rgb="FF99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6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P14" sqref="P14"/>
    </sheetView>
  </sheetViews>
  <sheetFormatPr defaultRowHeight="15"/>
  <cols>
    <col min="1" max="1" width="9.140625" customWidth="1"/>
    <col min="2" max="2" width="7.5703125" customWidth="1"/>
    <col min="3" max="3" width="9.7109375" customWidth="1"/>
    <col min="4" max="4" width="6.28515625" customWidth="1"/>
    <col min="5" max="5" width="4.42578125" hidden="1" customWidth="1"/>
    <col min="6" max="6" width="10.5703125" customWidth="1"/>
    <col min="7" max="7" width="15" customWidth="1"/>
    <col min="9" max="24" width="6.7109375" customWidth="1"/>
    <col min="25" max="25" width="10.7109375" style="27" customWidth="1"/>
    <col min="26" max="26" width="21" customWidth="1"/>
    <col min="27" max="28" width="12.28515625" customWidth="1"/>
  </cols>
  <sheetData>
    <row r="1" spans="1:28">
      <c r="A1" s="60" t="s">
        <v>124</v>
      </c>
      <c r="B1" s="39"/>
      <c r="C1" s="39" t="s">
        <v>125</v>
      </c>
      <c r="D1" s="39"/>
      <c r="E1" s="39"/>
      <c r="F1" s="20" t="s">
        <v>128</v>
      </c>
      <c r="G1" s="39" t="s">
        <v>126</v>
      </c>
      <c r="H1" s="39"/>
      <c r="I1" s="50" t="s">
        <v>127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21"/>
      <c r="Y1" s="31" t="s">
        <v>132</v>
      </c>
      <c r="Z1" s="32" t="s">
        <v>133</v>
      </c>
      <c r="AA1" s="32" t="s">
        <v>136</v>
      </c>
      <c r="AB1" s="32" t="s">
        <v>135</v>
      </c>
    </row>
    <row r="2" spans="1:28">
      <c r="A2" s="53" t="s">
        <v>129</v>
      </c>
      <c r="B2" s="54"/>
      <c r="C2" s="59"/>
      <c r="D2" s="59"/>
      <c r="E2" s="59"/>
      <c r="F2" s="10"/>
      <c r="G2" s="59"/>
      <c r="H2" s="59"/>
      <c r="I2" s="23" t="s">
        <v>122</v>
      </c>
      <c r="J2" s="23" t="s">
        <v>123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24"/>
      <c r="Z2" s="29"/>
      <c r="AA2" s="29"/>
      <c r="AB2" s="29"/>
    </row>
    <row r="3" spans="1:28">
      <c r="A3" s="49" t="s">
        <v>0</v>
      </c>
      <c r="B3" s="42"/>
      <c r="C3" s="45" t="s">
        <v>1</v>
      </c>
      <c r="D3" s="46"/>
      <c r="E3" s="46"/>
      <c r="F3" s="1" t="s">
        <v>2</v>
      </c>
      <c r="G3" s="41" t="s">
        <v>3</v>
      </c>
      <c r="H3" s="42"/>
      <c r="I3" s="2"/>
      <c r="J3" s="2"/>
      <c r="K3" s="17" t="s">
        <v>4</v>
      </c>
      <c r="L3" s="17" t="s">
        <v>4</v>
      </c>
      <c r="M3" s="17" t="s">
        <v>4</v>
      </c>
      <c r="N3" s="17" t="s">
        <v>4</v>
      </c>
      <c r="O3" s="17" t="s">
        <v>4</v>
      </c>
      <c r="P3" s="17" t="s">
        <v>4</v>
      </c>
      <c r="Q3" s="17" t="s">
        <v>4</v>
      </c>
      <c r="R3" s="17" t="s">
        <v>4</v>
      </c>
      <c r="S3" s="17" t="s">
        <v>4</v>
      </c>
      <c r="T3" s="17" t="s">
        <v>4</v>
      </c>
      <c r="U3" s="17"/>
      <c r="V3" s="17"/>
      <c r="W3" s="17"/>
      <c r="X3" s="17"/>
      <c r="Y3" s="25">
        <v>560</v>
      </c>
      <c r="Z3" s="25">
        <f>Y3/1.21/1.8</f>
        <v>257.11662075298437</v>
      </c>
      <c r="AA3" s="33">
        <f>I3+J3</f>
        <v>0</v>
      </c>
      <c r="AB3" s="25">
        <f>AA3*Z3</f>
        <v>0</v>
      </c>
    </row>
    <row r="4" spans="1:28">
      <c r="A4" s="49" t="s">
        <v>0</v>
      </c>
      <c r="B4" s="42"/>
      <c r="C4" s="45" t="s">
        <v>1</v>
      </c>
      <c r="D4" s="46"/>
      <c r="E4" s="46"/>
      <c r="F4" s="1" t="s">
        <v>5</v>
      </c>
      <c r="G4" s="41" t="s">
        <v>6</v>
      </c>
      <c r="H4" s="42"/>
      <c r="I4" s="2"/>
      <c r="J4" s="2"/>
      <c r="K4" s="17" t="s">
        <v>4</v>
      </c>
      <c r="L4" s="17" t="s">
        <v>4</v>
      </c>
      <c r="M4" s="17" t="s">
        <v>4</v>
      </c>
      <c r="N4" s="17" t="s">
        <v>4</v>
      </c>
      <c r="O4" s="17" t="s">
        <v>4</v>
      </c>
      <c r="P4" s="17" t="s">
        <v>4</v>
      </c>
      <c r="Q4" s="17" t="s">
        <v>4</v>
      </c>
      <c r="R4" s="17" t="s">
        <v>4</v>
      </c>
      <c r="S4" s="17" t="s">
        <v>4</v>
      </c>
      <c r="T4" s="17" t="s">
        <v>4</v>
      </c>
      <c r="U4" s="17"/>
      <c r="V4" s="17"/>
      <c r="W4" s="17"/>
      <c r="X4" s="17"/>
      <c r="Y4" s="25">
        <v>560</v>
      </c>
      <c r="Z4" s="25">
        <f t="shared" ref="Z4:Z65" si="0">Y4/1.21/1.8</f>
        <v>257.11662075298437</v>
      </c>
      <c r="AA4" s="33">
        <f t="shared" ref="AA4:AA9" si="1">I4+J4</f>
        <v>0</v>
      </c>
      <c r="AB4" s="25">
        <f t="shared" ref="AB4:AB65" si="2">AA4*Z4</f>
        <v>0</v>
      </c>
    </row>
    <row r="5" spans="1:28">
      <c r="A5" s="49" t="s">
        <v>0</v>
      </c>
      <c r="B5" s="42"/>
      <c r="C5" s="45" t="s">
        <v>1</v>
      </c>
      <c r="D5" s="46"/>
      <c r="E5" s="46"/>
      <c r="F5" s="1" t="s">
        <v>7</v>
      </c>
      <c r="G5" s="41" t="s">
        <v>8</v>
      </c>
      <c r="H5" s="42"/>
      <c r="I5" s="2"/>
      <c r="J5" s="2"/>
      <c r="K5" s="17" t="s">
        <v>4</v>
      </c>
      <c r="L5" s="17" t="s">
        <v>4</v>
      </c>
      <c r="M5" s="17" t="s">
        <v>4</v>
      </c>
      <c r="N5" s="17" t="s">
        <v>4</v>
      </c>
      <c r="O5" s="17" t="s">
        <v>4</v>
      </c>
      <c r="P5" s="17" t="s">
        <v>4</v>
      </c>
      <c r="Q5" s="17" t="s">
        <v>4</v>
      </c>
      <c r="R5" s="17" t="s">
        <v>4</v>
      </c>
      <c r="S5" s="17" t="s">
        <v>4</v>
      </c>
      <c r="T5" s="17" t="s">
        <v>4</v>
      </c>
      <c r="U5" s="17"/>
      <c r="V5" s="17"/>
      <c r="W5" s="17"/>
      <c r="X5" s="17"/>
      <c r="Y5" s="25">
        <v>560</v>
      </c>
      <c r="Z5" s="25">
        <f t="shared" si="0"/>
        <v>257.11662075298437</v>
      </c>
      <c r="AA5" s="33">
        <f t="shared" si="1"/>
        <v>0</v>
      </c>
      <c r="AB5" s="25">
        <f t="shared" si="2"/>
        <v>0</v>
      </c>
    </row>
    <row r="6" spans="1:28">
      <c r="A6" s="49" t="s">
        <v>9</v>
      </c>
      <c r="B6" s="42"/>
      <c r="C6" s="45" t="s">
        <v>10</v>
      </c>
      <c r="D6" s="46"/>
      <c r="E6" s="46"/>
      <c r="F6" s="1" t="s">
        <v>2</v>
      </c>
      <c r="G6" s="41" t="s">
        <v>3</v>
      </c>
      <c r="H6" s="42"/>
      <c r="I6" s="2"/>
      <c r="J6" s="2"/>
      <c r="K6" s="17" t="s">
        <v>4</v>
      </c>
      <c r="L6" s="17" t="s">
        <v>4</v>
      </c>
      <c r="M6" s="17" t="s">
        <v>4</v>
      </c>
      <c r="N6" s="17" t="s">
        <v>4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T6" s="17" t="s">
        <v>4</v>
      </c>
      <c r="U6" s="17"/>
      <c r="V6" s="17"/>
      <c r="W6" s="17"/>
      <c r="X6" s="17"/>
      <c r="Y6" s="25">
        <v>850</v>
      </c>
      <c r="Z6" s="25">
        <f t="shared" si="0"/>
        <v>390.26629935720848</v>
      </c>
      <c r="AA6" s="33">
        <f t="shared" si="1"/>
        <v>0</v>
      </c>
      <c r="AB6" s="25">
        <f t="shared" si="2"/>
        <v>0</v>
      </c>
    </row>
    <row r="7" spans="1:28">
      <c r="A7" s="49" t="s">
        <v>9</v>
      </c>
      <c r="B7" s="42"/>
      <c r="C7" s="45" t="s">
        <v>10</v>
      </c>
      <c r="D7" s="46"/>
      <c r="E7" s="46"/>
      <c r="F7" s="1" t="s">
        <v>7</v>
      </c>
      <c r="G7" s="41" t="s">
        <v>8</v>
      </c>
      <c r="H7" s="42"/>
      <c r="I7" s="2"/>
      <c r="J7" s="2"/>
      <c r="K7" s="17" t="s">
        <v>4</v>
      </c>
      <c r="L7" s="17" t="s">
        <v>4</v>
      </c>
      <c r="M7" s="17" t="s">
        <v>4</v>
      </c>
      <c r="N7" s="17" t="s">
        <v>4</v>
      </c>
      <c r="O7" s="17" t="s">
        <v>4</v>
      </c>
      <c r="P7" s="17" t="s">
        <v>4</v>
      </c>
      <c r="Q7" s="17" t="s">
        <v>4</v>
      </c>
      <c r="R7" s="17" t="s">
        <v>4</v>
      </c>
      <c r="S7" s="17" t="s">
        <v>4</v>
      </c>
      <c r="T7" s="17" t="s">
        <v>4</v>
      </c>
      <c r="U7" s="17"/>
      <c r="V7" s="17"/>
      <c r="W7" s="17"/>
      <c r="X7" s="17"/>
      <c r="Y7" s="25">
        <v>850</v>
      </c>
      <c r="Z7" s="25">
        <f t="shared" si="0"/>
        <v>390.26629935720848</v>
      </c>
      <c r="AA7" s="33">
        <f t="shared" si="1"/>
        <v>0</v>
      </c>
      <c r="AB7" s="25">
        <f t="shared" si="2"/>
        <v>0</v>
      </c>
    </row>
    <row r="8" spans="1:28">
      <c r="A8" s="49" t="s">
        <v>9</v>
      </c>
      <c r="B8" s="42"/>
      <c r="C8" s="45" t="s">
        <v>10</v>
      </c>
      <c r="D8" s="46"/>
      <c r="E8" s="46"/>
      <c r="F8" s="1" t="s">
        <v>5</v>
      </c>
      <c r="G8" s="41" t="s">
        <v>6</v>
      </c>
      <c r="H8" s="42"/>
      <c r="I8" s="2"/>
      <c r="J8" s="2"/>
      <c r="K8" s="17" t="s">
        <v>4</v>
      </c>
      <c r="L8" s="17" t="s">
        <v>4</v>
      </c>
      <c r="M8" s="17" t="s">
        <v>4</v>
      </c>
      <c r="N8" s="17" t="s">
        <v>4</v>
      </c>
      <c r="O8" s="17" t="s">
        <v>4</v>
      </c>
      <c r="P8" s="17" t="s">
        <v>4</v>
      </c>
      <c r="Q8" s="17" t="s">
        <v>4</v>
      </c>
      <c r="R8" s="17" t="s">
        <v>4</v>
      </c>
      <c r="S8" s="17" t="s">
        <v>4</v>
      </c>
      <c r="T8" s="17" t="s">
        <v>4</v>
      </c>
      <c r="U8" s="17"/>
      <c r="V8" s="17"/>
      <c r="W8" s="17"/>
      <c r="X8" s="17"/>
      <c r="Y8" s="25">
        <v>850</v>
      </c>
      <c r="Z8" s="25">
        <f t="shared" si="0"/>
        <v>390.26629935720848</v>
      </c>
      <c r="AA8" s="33">
        <f t="shared" si="1"/>
        <v>0</v>
      </c>
      <c r="AB8" s="25">
        <f t="shared" si="2"/>
        <v>0</v>
      </c>
    </row>
    <row r="9" spans="1:28">
      <c r="A9" s="49" t="s">
        <v>11</v>
      </c>
      <c r="B9" s="42"/>
      <c r="C9" s="45" t="s">
        <v>12</v>
      </c>
      <c r="D9" s="46"/>
      <c r="E9" s="46"/>
      <c r="F9" s="1" t="s">
        <v>2</v>
      </c>
      <c r="G9" s="41" t="s">
        <v>3</v>
      </c>
      <c r="H9" s="42"/>
      <c r="I9" s="2"/>
      <c r="J9" s="2"/>
      <c r="K9" s="17" t="s">
        <v>4</v>
      </c>
      <c r="L9" s="17" t="s">
        <v>4</v>
      </c>
      <c r="M9" s="17" t="s">
        <v>4</v>
      </c>
      <c r="N9" s="17" t="s">
        <v>4</v>
      </c>
      <c r="O9" s="17" t="s">
        <v>4</v>
      </c>
      <c r="P9" s="17" t="s">
        <v>4</v>
      </c>
      <c r="Q9" s="17" t="s">
        <v>4</v>
      </c>
      <c r="R9" s="17" t="s">
        <v>4</v>
      </c>
      <c r="S9" s="17" t="s">
        <v>4</v>
      </c>
      <c r="T9" s="17" t="s">
        <v>4</v>
      </c>
      <c r="U9" s="17"/>
      <c r="V9" s="17"/>
      <c r="W9" s="17"/>
      <c r="X9" s="17"/>
      <c r="Y9" s="25">
        <v>850</v>
      </c>
      <c r="Z9" s="25">
        <f t="shared" si="0"/>
        <v>390.26629935720848</v>
      </c>
      <c r="AA9" s="33">
        <f t="shared" si="1"/>
        <v>0</v>
      </c>
      <c r="AB9" s="25">
        <f t="shared" si="2"/>
        <v>0</v>
      </c>
    </row>
    <row r="10" spans="1:28">
      <c r="A10" s="55" t="s">
        <v>130</v>
      </c>
      <c r="B10" s="54"/>
      <c r="C10" s="56"/>
      <c r="D10" s="57"/>
      <c r="E10" s="57"/>
      <c r="F10" s="11"/>
      <c r="G10" s="58"/>
      <c r="H10" s="59"/>
      <c r="I10" s="14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26"/>
      <c r="Z10" s="26"/>
      <c r="AA10" s="36"/>
      <c r="AB10" s="26"/>
    </row>
    <row r="11" spans="1:28">
      <c r="A11" s="49" t="s">
        <v>104</v>
      </c>
      <c r="B11" s="42"/>
      <c r="C11" s="45" t="s">
        <v>105</v>
      </c>
      <c r="D11" s="46"/>
      <c r="E11" s="46"/>
      <c r="F11" s="1" t="s">
        <v>106</v>
      </c>
      <c r="G11" s="41" t="s">
        <v>107</v>
      </c>
      <c r="H11" s="42"/>
      <c r="I11" s="2"/>
      <c r="J11" s="17" t="s">
        <v>4</v>
      </c>
      <c r="K11" s="17" t="s">
        <v>4</v>
      </c>
      <c r="L11" s="17" t="s">
        <v>4</v>
      </c>
      <c r="M11" s="17" t="s">
        <v>4</v>
      </c>
      <c r="N11" s="17" t="s">
        <v>4</v>
      </c>
      <c r="O11" s="17" t="s">
        <v>4</v>
      </c>
      <c r="P11" s="17" t="s">
        <v>4</v>
      </c>
      <c r="Q11" s="17" t="s">
        <v>4</v>
      </c>
      <c r="R11" s="17" t="s">
        <v>4</v>
      </c>
      <c r="S11" s="17" t="s">
        <v>4</v>
      </c>
      <c r="T11" s="17" t="s">
        <v>4</v>
      </c>
      <c r="U11" s="17"/>
      <c r="V11" s="17"/>
      <c r="W11" s="17"/>
      <c r="X11" s="17"/>
      <c r="Y11" s="25">
        <v>560</v>
      </c>
      <c r="Z11" s="25">
        <f t="shared" si="0"/>
        <v>257.11662075298437</v>
      </c>
      <c r="AA11" s="33">
        <f>I11</f>
        <v>0</v>
      </c>
      <c r="AB11" s="25">
        <f t="shared" si="2"/>
        <v>0</v>
      </c>
    </row>
    <row r="12" spans="1:28">
      <c r="A12" s="49" t="s">
        <v>104</v>
      </c>
      <c r="B12" s="42"/>
      <c r="C12" s="45" t="s">
        <v>105</v>
      </c>
      <c r="D12" s="46"/>
      <c r="E12" s="46"/>
      <c r="F12" s="1" t="s">
        <v>108</v>
      </c>
      <c r="G12" s="41" t="s">
        <v>109</v>
      </c>
      <c r="H12" s="42"/>
      <c r="I12" s="2"/>
      <c r="J12" s="17" t="s">
        <v>4</v>
      </c>
      <c r="K12" s="17" t="s">
        <v>4</v>
      </c>
      <c r="L12" s="17" t="s">
        <v>4</v>
      </c>
      <c r="M12" s="17" t="s">
        <v>4</v>
      </c>
      <c r="N12" s="17" t="s">
        <v>4</v>
      </c>
      <c r="O12" s="17" t="s">
        <v>4</v>
      </c>
      <c r="P12" s="17" t="s">
        <v>4</v>
      </c>
      <c r="Q12" s="17" t="s">
        <v>4</v>
      </c>
      <c r="R12" s="17" t="s">
        <v>4</v>
      </c>
      <c r="S12" s="17" t="s">
        <v>4</v>
      </c>
      <c r="T12" s="17" t="s">
        <v>4</v>
      </c>
      <c r="U12" s="17"/>
      <c r="V12" s="17"/>
      <c r="W12" s="17"/>
      <c r="X12" s="17"/>
      <c r="Y12" s="25">
        <v>560</v>
      </c>
      <c r="Z12" s="25">
        <f t="shared" si="0"/>
        <v>257.11662075298437</v>
      </c>
      <c r="AA12" s="33">
        <f t="shared" ref="AA12:AA24" si="3">I12</f>
        <v>0</v>
      </c>
      <c r="AB12" s="25">
        <f t="shared" si="2"/>
        <v>0</v>
      </c>
    </row>
    <row r="13" spans="1:28">
      <c r="A13" s="49" t="s">
        <v>110</v>
      </c>
      <c r="B13" s="42"/>
      <c r="C13" s="45" t="s">
        <v>111</v>
      </c>
      <c r="D13" s="46"/>
      <c r="E13" s="46"/>
      <c r="F13" s="1" t="s">
        <v>106</v>
      </c>
      <c r="G13" s="41" t="s">
        <v>107</v>
      </c>
      <c r="H13" s="42"/>
      <c r="I13" s="2"/>
      <c r="J13" s="17" t="s">
        <v>4</v>
      </c>
      <c r="K13" s="17" t="s">
        <v>4</v>
      </c>
      <c r="L13" s="17" t="s">
        <v>4</v>
      </c>
      <c r="M13" s="17" t="s">
        <v>4</v>
      </c>
      <c r="N13" s="17" t="s">
        <v>4</v>
      </c>
      <c r="O13" s="17" t="s">
        <v>4</v>
      </c>
      <c r="P13" s="17" t="s">
        <v>4</v>
      </c>
      <c r="Q13" s="17" t="s">
        <v>4</v>
      </c>
      <c r="R13" s="17" t="s">
        <v>4</v>
      </c>
      <c r="S13" s="17" t="s">
        <v>4</v>
      </c>
      <c r="T13" s="17" t="s">
        <v>4</v>
      </c>
      <c r="U13" s="17"/>
      <c r="V13" s="17"/>
      <c r="W13" s="17"/>
      <c r="X13" s="17"/>
      <c r="Y13" s="25">
        <v>690</v>
      </c>
      <c r="Z13" s="25">
        <f t="shared" si="0"/>
        <v>316.80440771349862</v>
      </c>
      <c r="AA13" s="33">
        <f t="shared" si="3"/>
        <v>0</v>
      </c>
      <c r="AB13" s="25">
        <f t="shared" si="2"/>
        <v>0</v>
      </c>
    </row>
    <row r="14" spans="1:28">
      <c r="A14" s="49" t="s">
        <v>110</v>
      </c>
      <c r="B14" s="42"/>
      <c r="C14" s="45" t="s">
        <v>111</v>
      </c>
      <c r="D14" s="46"/>
      <c r="E14" s="46"/>
      <c r="F14" s="1" t="s">
        <v>108</v>
      </c>
      <c r="G14" s="41" t="s">
        <v>109</v>
      </c>
      <c r="H14" s="42"/>
      <c r="I14" s="2"/>
      <c r="J14" s="17" t="s">
        <v>4</v>
      </c>
      <c r="K14" s="17" t="s">
        <v>4</v>
      </c>
      <c r="L14" s="17" t="s">
        <v>4</v>
      </c>
      <c r="M14" s="17" t="s">
        <v>4</v>
      </c>
      <c r="N14" s="17" t="s">
        <v>4</v>
      </c>
      <c r="O14" s="17" t="s">
        <v>4</v>
      </c>
      <c r="P14" s="17" t="s">
        <v>4</v>
      </c>
      <c r="Q14" s="17" t="s">
        <v>4</v>
      </c>
      <c r="R14" s="17" t="s">
        <v>4</v>
      </c>
      <c r="S14" s="17" t="s">
        <v>4</v>
      </c>
      <c r="T14" s="17" t="s">
        <v>4</v>
      </c>
      <c r="U14" s="17"/>
      <c r="V14" s="17"/>
      <c r="W14" s="17"/>
      <c r="X14" s="17"/>
      <c r="Y14" s="25">
        <v>690</v>
      </c>
      <c r="Z14" s="25">
        <f t="shared" si="0"/>
        <v>316.80440771349862</v>
      </c>
      <c r="AA14" s="33">
        <f t="shared" si="3"/>
        <v>0</v>
      </c>
      <c r="AB14" s="25">
        <f t="shared" si="2"/>
        <v>0</v>
      </c>
    </row>
    <row r="15" spans="1:28">
      <c r="A15" s="49" t="s">
        <v>112</v>
      </c>
      <c r="B15" s="42"/>
      <c r="C15" s="45" t="s">
        <v>113</v>
      </c>
      <c r="D15" s="46"/>
      <c r="E15" s="46"/>
      <c r="F15" s="1" t="s">
        <v>106</v>
      </c>
      <c r="G15" s="41" t="s">
        <v>107</v>
      </c>
      <c r="H15" s="42"/>
      <c r="I15" s="2"/>
      <c r="J15" s="17" t="s">
        <v>4</v>
      </c>
      <c r="K15" s="17" t="s">
        <v>4</v>
      </c>
      <c r="L15" s="17" t="s">
        <v>4</v>
      </c>
      <c r="M15" s="17" t="s">
        <v>4</v>
      </c>
      <c r="N15" s="17" t="s">
        <v>4</v>
      </c>
      <c r="O15" s="17" t="s">
        <v>4</v>
      </c>
      <c r="P15" s="17" t="s">
        <v>4</v>
      </c>
      <c r="Q15" s="17" t="s">
        <v>4</v>
      </c>
      <c r="R15" s="17" t="s">
        <v>4</v>
      </c>
      <c r="S15" s="17" t="s">
        <v>4</v>
      </c>
      <c r="T15" s="17" t="s">
        <v>4</v>
      </c>
      <c r="U15" s="17"/>
      <c r="V15" s="17"/>
      <c r="W15" s="17"/>
      <c r="X15" s="17"/>
      <c r="Y15" s="25">
        <v>560</v>
      </c>
      <c r="Z15" s="25">
        <f t="shared" si="0"/>
        <v>257.11662075298437</v>
      </c>
      <c r="AA15" s="33">
        <f t="shared" si="3"/>
        <v>0</v>
      </c>
      <c r="AB15" s="25">
        <f t="shared" si="2"/>
        <v>0</v>
      </c>
    </row>
    <row r="16" spans="1:28">
      <c r="A16" s="49" t="s">
        <v>112</v>
      </c>
      <c r="B16" s="42"/>
      <c r="C16" s="45" t="s">
        <v>113</v>
      </c>
      <c r="D16" s="46"/>
      <c r="E16" s="46"/>
      <c r="F16" s="1" t="s">
        <v>108</v>
      </c>
      <c r="G16" s="41" t="s">
        <v>109</v>
      </c>
      <c r="H16" s="42"/>
      <c r="I16" s="2"/>
      <c r="J16" s="17" t="s">
        <v>4</v>
      </c>
      <c r="K16" s="17" t="s">
        <v>4</v>
      </c>
      <c r="L16" s="17" t="s">
        <v>4</v>
      </c>
      <c r="M16" s="17" t="s">
        <v>4</v>
      </c>
      <c r="N16" s="17" t="s">
        <v>4</v>
      </c>
      <c r="O16" s="17" t="s">
        <v>4</v>
      </c>
      <c r="P16" s="17" t="s">
        <v>4</v>
      </c>
      <c r="Q16" s="17" t="s">
        <v>4</v>
      </c>
      <c r="R16" s="17" t="s">
        <v>4</v>
      </c>
      <c r="S16" s="17" t="s">
        <v>4</v>
      </c>
      <c r="T16" s="17" t="s">
        <v>4</v>
      </c>
      <c r="U16" s="17"/>
      <c r="V16" s="17"/>
      <c r="W16" s="17"/>
      <c r="X16" s="17"/>
      <c r="Y16" s="25">
        <v>560</v>
      </c>
      <c r="Z16" s="25">
        <f t="shared" si="0"/>
        <v>257.11662075298437</v>
      </c>
      <c r="AA16" s="33">
        <f t="shared" si="3"/>
        <v>0</v>
      </c>
      <c r="AB16" s="25">
        <f t="shared" si="2"/>
        <v>0</v>
      </c>
    </row>
    <row r="17" spans="1:28">
      <c r="A17" s="49" t="s">
        <v>114</v>
      </c>
      <c r="B17" s="42"/>
      <c r="C17" s="45" t="s">
        <v>115</v>
      </c>
      <c r="D17" s="46"/>
      <c r="E17" s="46"/>
      <c r="F17" s="1" t="s">
        <v>106</v>
      </c>
      <c r="G17" s="41" t="s">
        <v>107</v>
      </c>
      <c r="H17" s="42"/>
      <c r="I17" s="2"/>
      <c r="J17" s="17" t="s">
        <v>4</v>
      </c>
      <c r="K17" s="17" t="s">
        <v>4</v>
      </c>
      <c r="L17" s="17" t="s">
        <v>4</v>
      </c>
      <c r="M17" s="17" t="s">
        <v>4</v>
      </c>
      <c r="N17" s="17" t="s">
        <v>4</v>
      </c>
      <c r="O17" s="17" t="s">
        <v>4</v>
      </c>
      <c r="P17" s="17" t="s">
        <v>4</v>
      </c>
      <c r="Q17" s="17" t="s">
        <v>4</v>
      </c>
      <c r="R17" s="17" t="s">
        <v>4</v>
      </c>
      <c r="S17" s="17" t="s">
        <v>4</v>
      </c>
      <c r="T17" s="17" t="s">
        <v>4</v>
      </c>
      <c r="U17" s="17"/>
      <c r="V17" s="17"/>
      <c r="W17" s="17"/>
      <c r="X17" s="17"/>
      <c r="Y17" s="25">
        <v>690</v>
      </c>
      <c r="Z17" s="25">
        <f t="shared" si="0"/>
        <v>316.80440771349862</v>
      </c>
      <c r="AA17" s="33">
        <f t="shared" si="3"/>
        <v>0</v>
      </c>
      <c r="AB17" s="25">
        <f t="shared" si="2"/>
        <v>0</v>
      </c>
    </row>
    <row r="18" spans="1:28">
      <c r="A18" s="49" t="s">
        <v>114</v>
      </c>
      <c r="B18" s="42"/>
      <c r="C18" s="45" t="s">
        <v>115</v>
      </c>
      <c r="D18" s="46"/>
      <c r="E18" s="46"/>
      <c r="F18" s="1" t="s">
        <v>108</v>
      </c>
      <c r="G18" s="41" t="s">
        <v>109</v>
      </c>
      <c r="H18" s="42"/>
      <c r="I18" s="2"/>
      <c r="J18" s="17" t="s">
        <v>4</v>
      </c>
      <c r="K18" s="17" t="s">
        <v>4</v>
      </c>
      <c r="L18" s="17" t="s">
        <v>4</v>
      </c>
      <c r="M18" s="17" t="s">
        <v>4</v>
      </c>
      <c r="N18" s="17" t="s">
        <v>4</v>
      </c>
      <c r="O18" s="17" t="s">
        <v>4</v>
      </c>
      <c r="P18" s="17" t="s">
        <v>4</v>
      </c>
      <c r="Q18" s="17" t="s">
        <v>4</v>
      </c>
      <c r="R18" s="17" t="s">
        <v>4</v>
      </c>
      <c r="S18" s="17" t="s">
        <v>4</v>
      </c>
      <c r="T18" s="17" t="s">
        <v>4</v>
      </c>
      <c r="U18" s="17"/>
      <c r="V18" s="17"/>
      <c r="W18" s="17"/>
      <c r="X18" s="17"/>
      <c r="Y18" s="25">
        <v>690</v>
      </c>
      <c r="Z18" s="25">
        <f t="shared" si="0"/>
        <v>316.80440771349862</v>
      </c>
      <c r="AA18" s="33">
        <f t="shared" si="3"/>
        <v>0</v>
      </c>
      <c r="AB18" s="25">
        <f t="shared" si="2"/>
        <v>0</v>
      </c>
    </row>
    <row r="19" spans="1:28">
      <c r="A19" s="49" t="s">
        <v>116</v>
      </c>
      <c r="B19" s="42"/>
      <c r="C19" s="45" t="s">
        <v>117</v>
      </c>
      <c r="D19" s="46"/>
      <c r="E19" s="46"/>
      <c r="F19" s="1" t="s">
        <v>106</v>
      </c>
      <c r="G19" s="41" t="s">
        <v>107</v>
      </c>
      <c r="H19" s="42"/>
      <c r="I19" s="2"/>
      <c r="J19" s="17" t="s">
        <v>4</v>
      </c>
      <c r="K19" s="17" t="s">
        <v>4</v>
      </c>
      <c r="L19" s="17" t="s">
        <v>4</v>
      </c>
      <c r="M19" s="17" t="s">
        <v>4</v>
      </c>
      <c r="N19" s="17" t="s">
        <v>4</v>
      </c>
      <c r="O19" s="17" t="s">
        <v>4</v>
      </c>
      <c r="P19" s="17" t="s">
        <v>4</v>
      </c>
      <c r="Q19" s="17" t="s">
        <v>4</v>
      </c>
      <c r="R19" s="17" t="s">
        <v>4</v>
      </c>
      <c r="S19" s="17" t="s">
        <v>4</v>
      </c>
      <c r="T19" s="17" t="s">
        <v>4</v>
      </c>
      <c r="U19" s="17"/>
      <c r="V19" s="17"/>
      <c r="W19" s="17"/>
      <c r="X19" s="17"/>
      <c r="Y19" s="25">
        <v>640</v>
      </c>
      <c r="Z19" s="25">
        <f t="shared" si="0"/>
        <v>293.84756657483933</v>
      </c>
      <c r="AA19" s="33">
        <f t="shared" si="3"/>
        <v>0</v>
      </c>
      <c r="AB19" s="25">
        <f t="shared" si="2"/>
        <v>0</v>
      </c>
    </row>
    <row r="20" spans="1:28">
      <c r="A20" s="49" t="s">
        <v>116</v>
      </c>
      <c r="B20" s="42"/>
      <c r="C20" s="45" t="s">
        <v>117</v>
      </c>
      <c r="D20" s="46"/>
      <c r="E20" s="46"/>
      <c r="F20" s="1" t="s">
        <v>108</v>
      </c>
      <c r="G20" s="41" t="s">
        <v>109</v>
      </c>
      <c r="H20" s="42"/>
      <c r="I20" s="2"/>
      <c r="J20" s="17" t="s">
        <v>4</v>
      </c>
      <c r="K20" s="17" t="s">
        <v>4</v>
      </c>
      <c r="L20" s="17" t="s">
        <v>4</v>
      </c>
      <c r="M20" s="17" t="s">
        <v>4</v>
      </c>
      <c r="N20" s="17" t="s">
        <v>4</v>
      </c>
      <c r="O20" s="17" t="s">
        <v>4</v>
      </c>
      <c r="P20" s="17" t="s">
        <v>4</v>
      </c>
      <c r="Q20" s="17" t="s">
        <v>4</v>
      </c>
      <c r="R20" s="17" t="s">
        <v>4</v>
      </c>
      <c r="S20" s="17" t="s">
        <v>4</v>
      </c>
      <c r="T20" s="17" t="s">
        <v>4</v>
      </c>
      <c r="U20" s="17"/>
      <c r="V20" s="17"/>
      <c r="W20" s="17"/>
      <c r="X20" s="17"/>
      <c r="Y20" s="25">
        <v>640</v>
      </c>
      <c r="Z20" s="25">
        <f t="shared" si="0"/>
        <v>293.84756657483933</v>
      </c>
      <c r="AA20" s="33">
        <f t="shared" si="3"/>
        <v>0</v>
      </c>
      <c r="AB20" s="25">
        <f t="shared" si="2"/>
        <v>0</v>
      </c>
    </row>
    <row r="21" spans="1:28">
      <c r="A21" s="49" t="s">
        <v>118</v>
      </c>
      <c r="B21" s="42"/>
      <c r="C21" s="45" t="s">
        <v>119</v>
      </c>
      <c r="D21" s="46"/>
      <c r="E21" s="46"/>
      <c r="F21" s="1" t="s">
        <v>106</v>
      </c>
      <c r="G21" s="41" t="s">
        <v>107</v>
      </c>
      <c r="H21" s="42"/>
      <c r="I21" s="2"/>
      <c r="J21" s="17" t="s">
        <v>4</v>
      </c>
      <c r="K21" s="17" t="s">
        <v>4</v>
      </c>
      <c r="L21" s="17" t="s">
        <v>4</v>
      </c>
      <c r="M21" s="17" t="s">
        <v>4</v>
      </c>
      <c r="N21" s="17" t="s">
        <v>4</v>
      </c>
      <c r="O21" s="17" t="s">
        <v>4</v>
      </c>
      <c r="P21" s="17" t="s">
        <v>4</v>
      </c>
      <c r="Q21" s="17" t="s">
        <v>4</v>
      </c>
      <c r="R21" s="17" t="s">
        <v>4</v>
      </c>
      <c r="S21" s="17" t="s">
        <v>4</v>
      </c>
      <c r="T21" s="17" t="s">
        <v>4</v>
      </c>
      <c r="U21" s="17"/>
      <c r="V21" s="17"/>
      <c r="W21" s="17"/>
      <c r="X21" s="17"/>
      <c r="Y21" s="25">
        <v>640</v>
      </c>
      <c r="Z21" s="25">
        <f t="shared" si="0"/>
        <v>293.84756657483933</v>
      </c>
      <c r="AA21" s="33">
        <f t="shared" si="3"/>
        <v>0</v>
      </c>
      <c r="AB21" s="25">
        <f t="shared" si="2"/>
        <v>0</v>
      </c>
    </row>
    <row r="22" spans="1:28">
      <c r="A22" s="49" t="s">
        <v>118</v>
      </c>
      <c r="B22" s="42"/>
      <c r="C22" s="45" t="s">
        <v>119</v>
      </c>
      <c r="D22" s="46"/>
      <c r="E22" s="46"/>
      <c r="F22" s="1" t="s">
        <v>108</v>
      </c>
      <c r="G22" s="41" t="s">
        <v>109</v>
      </c>
      <c r="H22" s="42"/>
      <c r="I22" s="2"/>
      <c r="J22" s="17" t="s">
        <v>4</v>
      </c>
      <c r="K22" s="17" t="s">
        <v>4</v>
      </c>
      <c r="L22" s="17" t="s">
        <v>4</v>
      </c>
      <c r="M22" s="17" t="s">
        <v>4</v>
      </c>
      <c r="N22" s="17" t="s">
        <v>4</v>
      </c>
      <c r="O22" s="17" t="s">
        <v>4</v>
      </c>
      <c r="P22" s="17" t="s">
        <v>4</v>
      </c>
      <c r="Q22" s="17" t="s">
        <v>4</v>
      </c>
      <c r="R22" s="17" t="s">
        <v>4</v>
      </c>
      <c r="S22" s="17" t="s">
        <v>4</v>
      </c>
      <c r="T22" s="17" t="s">
        <v>4</v>
      </c>
      <c r="U22" s="17"/>
      <c r="V22" s="17"/>
      <c r="W22" s="17"/>
      <c r="X22" s="17"/>
      <c r="Y22" s="25">
        <v>640</v>
      </c>
      <c r="Z22" s="25">
        <f t="shared" si="0"/>
        <v>293.84756657483933</v>
      </c>
      <c r="AA22" s="33">
        <f t="shared" si="3"/>
        <v>0</v>
      </c>
      <c r="AB22" s="25">
        <f t="shared" si="2"/>
        <v>0</v>
      </c>
    </row>
    <row r="23" spans="1:28">
      <c r="A23" s="49" t="s">
        <v>120</v>
      </c>
      <c r="B23" s="42"/>
      <c r="C23" s="45" t="s">
        <v>121</v>
      </c>
      <c r="D23" s="46"/>
      <c r="E23" s="46"/>
      <c r="F23" s="1" t="s">
        <v>106</v>
      </c>
      <c r="G23" s="41" t="s">
        <v>107</v>
      </c>
      <c r="H23" s="42"/>
      <c r="I23" s="2"/>
      <c r="J23" s="17" t="s">
        <v>4</v>
      </c>
      <c r="K23" s="17" t="s">
        <v>4</v>
      </c>
      <c r="L23" s="17" t="s">
        <v>4</v>
      </c>
      <c r="M23" s="17" t="s">
        <v>4</v>
      </c>
      <c r="N23" s="17" t="s">
        <v>4</v>
      </c>
      <c r="O23" s="17" t="s">
        <v>4</v>
      </c>
      <c r="P23" s="17" t="s">
        <v>4</v>
      </c>
      <c r="Q23" s="17" t="s">
        <v>4</v>
      </c>
      <c r="R23" s="17" t="s">
        <v>4</v>
      </c>
      <c r="S23" s="17" t="s">
        <v>4</v>
      </c>
      <c r="T23" s="17" t="s">
        <v>4</v>
      </c>
      <c r="U23" s="17"/>
      <c r="V23" s="17"/>
      <c r="W23" s="17"/>
      <c r="X23" s="17"/>
      <c r="Y23" s="25">
        <v>560</v>
      </c>
      <c r="Z23" s="25">
        <f t="shared" si="0"/>
        <v>257.11662075298437</v>
      </c>
      <c r="AA23" s="33">
        <f t="shared" si="3"/>
        <v>0</v>
      </c>
      <c r="AB23" s="25">
        <f t="shared" si="2"/>
        <v>0</v>
      </c>
    </row>
    <row r="24" spans="1:28">
      <c r="A24" s="49" t="s">
        <v>120</v>
      </c>
      <c r="B24" s="42"/>
      <c r="C24" s="45" t="s">
        <v>121</v>
      </c>
      <c r="D24" s="46"/>
      <c r="E24" s="46"/>
      <c r="F24" s="1" t="s">
        <v>108</v>
      </c>
      <c r="G24" s="41" t="s">
        <v>109</v>
      </c>
      <c r="H24" s="42"/>
      <c r="I24" s="2"/>
      <c r="J24" s="17" t="s">
        <v>4</v>
      </c>
      <c r="K24" s="17" t="s">
        <v>4</v>
      </c>
      <c r="L24" s="17" t="s">
        <v>4</v>
      </c>
      <c r="M24" s="17" t="s">
        <v>4</v>
      </c>
      <c r="N24" s="17" t="s">
        <v>4</v>
      </c>
      <c r="O24" s="17" t="s">
        <v>4</v>
      </c>
      <c r="P24" s="17" t="s">
        <v>4</v>
      </c>
      <c r="Q24" s="17" t="s">
        <v>4</v>
      </c>
      <c r="R24" s="17" t="s">
        <v>4</v>
      </c>
      <c r="S24" s="17" t="s">
        <v>4</v>
      </c>
      <c r="T24" s="17" t="s">
        <v>4</v>
      </c>
      <c r="U24" s="17"/>
      <c r="V24" s="17"/>
      <c r="W24" s="17"/>
      <c r="X24" s="17"/>
      <c r="Y24" s="25">
        <v>560</v>
      </c>
      <c r="Z24" s="25">
        <f t="shared" si="0"/>
        <v>257.11662075298437</v>
      </c>
      <c r="AA24" s="33">
        <f t="shared" si="3"/>
        <v>0</v>
      </c>
      <c r="AB24" s="25">
        <f t="shared" si="2"/>
        <v>0</v>
      </c>
    </row>
    <row r="25" spans="1:28">
      <c r="A25" s="53" t="s">
        <v>131</v>
      </c>
      <c r="B25" s="54"/>
      <c r="C25" s="57"/>
      <c r="D25" s="57"/>
      <c r="E25" s="57"/>
      <c r="F25" s="10"/>
      <c r="G25" s="59"/>
      <c r="H25" s="59"/>
      <c r="I25" s="15" t="s">
        <v>14</v>
      </c>
      <c r="J25" s="15" t="s">
        <v>15</v>
      </c>
      <c r="K25" s="15" t="s">
        <v>16</v>
      </c>
      <c r="L25" s="15" t="s">
        <v>17</v>
      </c>
      <c r="M25" s="15" t="s">
        <v>18</v>
      </c>
      <c r="N25" s="15" t="s">
        <v>19</v>
      </c>
      <c r="O25" s="16" t="s">
        <v>20</v>
      </c>
      <c r="P25" s="16" t="s">
        <v>21</v>
      </c>
      <c r="Q25" s="16" t="s">
        <v>22</v>
      </c>
      <c r="R25" s="16" t="s">
        <v>23</v>
      </c>
      <c r="S25" s="16" t="s">
        <v>24</v>
      </c>
      <c r="T25" s="16" t="s">
        <v>25</v>
      </c>
      <c r="U25" s="16" t="s">
        <v>26</v>
      </c>
      <c r="V25" s="16" t="s">
        <v>27</v>
      </c>
      <c r="W25" s="16" t="s">
        <v>28</v>
      </c>
      <c r="X25" s="16" t="s">
        <v>29</v>
      </c>
      <c r="Y25" s="26"/>
      <c r="Z25" s="26"/>
      <c r="AA25" s="37"/>
      <c r="AB25" s="38"/>
    </row>
    <row r="26" spans="1:28">
      <c r="A26" s="47"/>
      <c r="B26" s="42"/>
      <c r="C26" s="43"/>
      <c r="D26" s="43"/>
      <c r="E26" s="43"/>
      <c r="F26" s="3"/>
      <c r="G26" s="40"/>
      <c r="H26" s="40"/>
      <c r="I26" s="4" t="s">
        <v>14</v>
      </c>
      <c r="J26" s="4" t="s">
        <v>15</v>
      </c>
      <c r="K26" s="4" t="s">
        <v>16</v>
      </c>
      <c r="L26" s="4" t="s">
        <v>17</v>
      </c>
      <c r="M26" s="4" t="s">
        <v>18</v>
      </c>
      <c r="N26" s="4" t="s">
        <v>19</v>
      </c>
      <c r="O26" s="5" t="s">
        <v>20</v>
      </c>
      <c r="P26" s="5" t="s">
        <v>21</v>
      </c>
      <c r="Q26" s="5" t="s">
        <v>22</v>
      </c>
      <c r="R26" s="5" t="s">
        <v>23</v>
      </c>
      <c r="S26" s="5" t="s">
        <v>24</v>
      </c>
      <c r="T26" s="5" t="s">
        <v>25</v>
      </c>
      <c r="U26" s="5" t="s">
        <v>26</v>
      </c>
      <c r="V26" s="5" t="s">
        <v>27</v>
      </c>
      <c r="W26" s="5" t="s">
        <v>28</v>
      </c>
      <c r="X26" s="5" t="s">
        <v>29</v>
      </c>
      <c r="Y26" s="25"/>
      <c r="Z26" s="25"/>
      <c r="AA26" s="28"/>
      <c r="AB26" s="25"/>
    </row>
    <row r="27" spans="1:28">
      <c r="A27" s="49" t="s">
        <v>30</v>
      </c>
      <c r="B27" s="42"/>
      <c r="C27" s="45" t="s">
        <v>31</v>
      </c>
      <c r="D27" s="45"/>
      <c r="E27" s="45"/>
      <c r="F27" s="1" t="s">
        <v>32</v>
      </c>
      <c r="G27" s="41" t="s">
        <v>33</v>
      </c>
      <c r="H27" s="41"/>
      <c r="I27" s="17" t="s">
        <v>4</v>
      </c>
      <c r="J27" s="17" t="s">
        <v>4</v>
      </c>
      <c r="K27" s="17" t="s">
        <v>4</v>
      </c>
      <c r="L27" s="18"/>
      <c r="M27" s="18"/>
      <c r="N27" s="18"/>
      <c r="O27" s="6"/>
      <c r="P27" s="6"/>
      <c r="Q27" s="6"/>
      <c r="R27" s="6"/>
      <c r="S27" s="6"/>
      <c r="T27" s="6"/>
      <c r="U27" s="6"/>
      <c r="V27" s="6"/>
      <c r="W27" s="6"/>
      <c r="X27" s="6"/>
      <c r="Y27" s="25">
        <v>3790</v>
      </c>
      <c r="Z27" s="25">
        <f t="shared" si="0"/>
        <v>1740.1285583103763</v>
      </c>
      <c r="AA27" s="28">
        <f>SUM(I27:X27)</f>
        <v>0</v>
      </c>
      <c r="AB27" s="25">
        <f t="shared" si="2"/>
        <v>0</v>
      </c>
    </row>
    <row r="28" spans="1:28">
      <c r="A28" s="49" t="s">
        <v>30</v>
      </c>
      <c r="B28" s="42"/>
      <c r="C28" s="45" t="s">
        <v>31</v>
      </c>
      <c r="D28" s="45"/>
      <c r="E28" s="45"/>
      <c r="F28" s="1" t="s">
        <v>34</v>
      </c>
      <c r="G28" s="41" t="s">
        <v>35</v>
      </c>
      <c r="H28" s="41"/>
      <c r="I28" s="17" t="s">
        <v>4</v>
      </c>
      <c r="J28" s="17" t="s">
        <v>4</v>
      </c>
      <c r="K28" s="17" t="s">
        <v>4</v>
      </c>
      <c r="L28" s="18"/>
      <c r="M28" s="18"/>
      <c r="N28" s="18"/>
      <c r="O28" s="6"/>
      <c r="P28" s="6"/>
      <c r="Q28" s="6"/>
      <c r="R28" s="6"/>
      <c r="S28" s="6"/>
      <c r="T28" s="6"/>
      <c r="U28" s="6"/>
      <c r="V28" s="6"/>
      <c r="W28" s="6"/>
      <c r="X28" s="19"/>
      <c r="Y28" s="25">
        <v>3790</v>
      </c>
      <c r="Z28" s="25">
        <f t="shared" si="0"/>
        <v>1740.1285583103763</v>
      </c>
      <c r="AA28" s="28">
        <f t="shared" ref="AA28:AA65" si="4">SUM(I28:X28)</f>
        <v>0</v>
      </c>
      <c r="AB28" s="25">
        <f t="shared" si="2"/>
        <v>0</v>
      </c>
    </row>
    <row r="29" spans="1:28">
      <c r="A29" s="47"/>
      <c r="B29" s="42"/>
      <c r="C29" s="43"/>
      <c r="D29" s="43"/>
      <c r="E29" s="43"/>
      <c r="F29" s="3"/>
      <c r="G29" s="40"/>
      <c r="H29" s="40"/>
      <c r="I29" s="7" t="s">
        <v>13</v>
      </c>
      <c r="J29" s="7" t="s">
        <v>14</v>
      </c>
      <c r="K29" s="7" t="s">
        <v>15</v>
      </c>
      <c r="L29" s="7" t="s">
        <v>16</v>
      </c>
      <c r="M29" s="7" t="s">
        <v>17</v>
      </c>
      <c r="N29" s="7" t="s">
        <v>18</v>
      </c>
      <c r="O29" s="7" t="s">
        <v>19</v>
      </c>
      <c r="P29" s="7" t="s">
        <v>20</v>
      </c>
      <c r="Q29" s="7" t="s">
        <v>21</v>
      </c>
      <c r="R29" s="4" t="s">
        <v>22</v>
      </c>
      <c r="S29" s="4" t="s">
        <v>23</v>
      </c>
      <c r="T29" s="4" t="s">
        <v>24</v>
      </c>
      <c r="U29" s="4" t="s">
        <v>25</v>
      </c>
      <c r="V29" s="4" t="s">
        <v>26</v>
      </c>
      <c r="W29" s="4" t="s">
        <v>27</v>
      </c>
      <c r="X29" s="4" t="s">
        <v>28</v>
      </c>
      <c r="Y29" s="25"/>
      <c r="Z29" s="25"/>
      <c r="AA29" s="28"/>
      <c r="AB29" s="25"/>
    </row>
    <row r="30" spans="1:28">
      <c r="A30" s="49" t="s">
        <v>36</v>
      </c>
      <c r="B30" s="42"/>
      <c r="C30" s="45" t="s">
        <v>37</v>
      </c>
      <c r="D30" s="45"/>
      <c r="E30" s="45"/>
      <c r="F30" s="1" t="s">
        <v>38</v>
      </c>
      <c r="G30" s="41" t="s">
        <v>39</v>
      </c>
      <c r="H30" s="41"/>
      <c r="I30" s="6"/>
      <c r="J30" s="6"/>
      <c r="K30" s="6"/>
      <c r="L30" s="6"/>
      <c r="M30" s="6"/>
      <c r="N30" s="6"/>
      <c r="O30" s="6"/>
      <c r="P30" s="6"/>
      <c r="Q30" s="6"/>
      <c r="R30" s="17" t="s">
        <v>4</v>
      </c>
      <c r="S30" s="17" t="s">
        <v>4</v>
      </c>
      <c r="T30" s="17" t="s">
        <v>4</v>
      </c>
      <c r="U30" s="17" t="s">
        <v>4</v>
      </c>
      <c r="V30" s="17" t="s">
        <v>4</v>
      </c>
      <c r="W30" s="17" t="s">
        <v>4</v>
      </c>
      <c r="X30" s="17" t="s">
        <v>4</v>
      </c>
      <c r="Y30" s="25">
        <v>3790</v>
      </c>
      <c r="Z30" s="25">
        <f t="shared" si="0"/>
        <v>1740.1285583103763</v>
      </c>
      <c r="AA30" s="28">
        <f t="shared" si="4"/>
        <v>0</v>
      </c>
      <c r="AB30" s="25">
        <f t="shared" si="2"/>
        <v>0</v>
      </c>
    </row>
    <row r="31" spans="1:28">
      <c r="A31" s="49" t="s">
        <v>36</v>
      </c>
      <c r="B31" s="42"/>
      <c r="C31" s="45" t="s">
        <v>37</v>
      </c>
      <c r="D31" s="45"/>
      <c r="E31" s="45"/>
      <c r="F31" s="1" t="s">
        <v>40</v>
      </c>
      <c r="G31" s="41" t="s">
        <v>41</v>
      </c>
      <c r="H31" s="41"/>
      <c r="I31" s="6"/>
      <c r="J31" s="6"/>
      <c r="K31" s="6"/>
      <c r="L31" s="6"/>
      <c r="M31" s="6"/>
      <c r="N31" s="6"/>
      <c r="O31" s="6"/>
      <c r="P31" s="6"/>
      <c r="Q31" s="6"/>
      <c r="R31" s="17" t="s">
        <v>4</v>
      </c>
      <c r="S31" s="17" t="s">
        <v>4</v>
      </c>
      <c r="T31" s="17" t="s">
        <v>4</v>
      </c>
      <c r="U31" s="17" t="s">
        <v>4</v>
      </c>
      <c r="V31" s="17" t="s">
        <v>4</v>
      </c>
      <c r="W31" s="17" t="s">
        <v>4</v>
      </c>
      <c r="X31" s="17" t="s">
        <v>4</v>
      </c>
      <c r="Y31" s="25">
        <v>3790</v>
      </c>
      <c r="Z31" s="25">
        <f t="shared" si="0"/>
        <v>1740.1285583103763</v>
      </c>
      <c r="AA31" s="28">
        <f t="shared" si="4"/>
        <v>0</v>
      </c>
      <c r="AB31" s="25">
        <f t="shared" si="2"/>
        <v>0</v>
      </c>
    </row>
    <row r="32" spans="1:28">
      <c r="A32" s="47"/>
      <c r="B32" s="42"/>
      <c r="C32" s="43"/>
      <c r="D32" s="43"/>
      <c r="E32" s="43"/>
      <c r="F32" s="3"/>
      <c r="G32" s="40"/>
      <c r="H32" s="40"/>
      <c r="I32" s="4" t="s">
        <v>14</v>
      </c>
      <c r="J32" s="4" t="s">
        <v>15</v>
      </c>
      <c r="K32" s="4" t="s">
        <v>16</v>
      </c>
      <c r="L32" s="4" t="s">
        <v>17</v>
      </c>
      <c r="M32" s="4" t="s">
        <v>18</v>
      </c>
      <c r="N32" s="4" t="s">
        <v>19</v>
      </c>
      <c r="O32" s="7" t="s">
        <v>20</v>
      </c>
      <c r="P32" s="7" t="s">
        <v>21</v>
      </c>
      <c r="Q32" s="7" t="s">
        <v>22</v>
      </c>
      <c r="R32" s="7" t="s">
        <v>23</v>
      </c>
      <c r="S32" s="7" t="s">
        <v>24</v>
      </c>
      <c r="T32" s="7" t="s">
        <v>25</v>
      </c>
      <c r="U32" s="7" t="s">
        <v>26</v>
      </c>
      <c r="V32" s="7" t="s">
        <v>27</v>
      </c>
      <c r="W32" s="7" t="s">
        <v>28</v>
      </c>
      <c r="X32" s="7" t="s">
        <v>29</v>
      </c>
      <c r="Y32" s="25"/>
      <c r="Z32" s="25"/>
      <c r="AA32" s="28"/>
      <c r="AB32" s="25"/>
    </row>
    <row r="33" spans="1:28">
      <c r="A33" s="49" t="s">
        <v>42</v>
      </c>
      <c r="B33" s="42"/>
      <c r="C33" s="45" t="s">
        <v>43</v>
      </c>
      <c r="D33" s="45"/>
      <c r="E33" s="45"/>
      <c r="F33" s="1" t="s">
        <v>44</v>
      </c>
      <c r="G33" s="41" t="s">
        <v>45</v>
      </c>
      <c r="H33" s="41"/>
      <c r="I33" s="17" t="s">
        <v>4</v>
      </c>
      <c r="J33" s="17" t="s">
        <v>4</v>
      </c>
      <c r="K33" s="17" t="s">
        <v>4</v>
      </c>
      <c r="L33" s="18"/>
      <c r="M33" s="18"/>
      <c r="N33" s="18"/>
      <c r="O33" s="6"/>
      <c r="P33" s="6"/>
      <c r="Q33" s="6"/>
      <c r="R33" s="6"/>
      <c r="S33" s="6"/>
      <c r="T33" s="6"/>
      <c r="U33" s="6"/>
      <c r="V33" s="6"/>
      <c r="W33" s="6"/>
      <c r="X33" s="6"/>
      <c r="Y33" s="25">
        <v>2890</v>
      </c>
      <c r="Z33" s="25">
        <f t="shared" si="0"/>
        <v>1326.9054178145086</v>
      </c>
      <c r="AA33" s="28">
        <f t="shared" si="4"/>
        <v>0</v>
      </c>
      <c r="AB33" s="25">
        <f t="shared" si="2"/>
        <v>0</v>
      </c>
    </row>
    <row r="34" spans="1:28">
      <c r="A34" s="49" t="s">
        <v>42</v>
      </c>
      <c r="B34" s="42"/>
      <c r="C34" s="45" t="s">
        <v>43</v>
      </c>
      <c r="D34" s="45"/>
      <c r="E34" s="45"/>
      <c r="F34" s="1" t="s">
        <v>48</v>
      </c>
      <c r="G34" s="41" t="s">
        <v>49</v>
      </c>
      <c r="H34" s="41"/>
      <c r="I34" s="17" t="s">
        <v>4</v>
      </c>
      <c r="J34" s="17" t="s">
        <v>4</v>
      </c>
      <c r="K34" s="17" t="s">
        <v>4</v>
      </c>
      <c r="L34" s="18"/>
      <c r="M34" s="18"/>
      <c r="N34" s="18"/>
      <c r="O34" s="6"/>
      <c r="P34" s="6"/>
      <c r="Q34" s="6"/>
      <c r="R34" s="6"/>
      <c r="S34" s="6"/>
      <c r="T34" s="6"/>
      <c r="U34" s="6"/>
      <c r="V34" s="6"/>
      <c r="W34" s="6"/>
      <c r="X34" s="6"/>
      <c r="Y34" s="25">
        <v>2890</v>
      </c>
      <c r="Z34" s="25">
        <f t="shared" si="0"/>
        <v>1326.9054178145086</v>
      </c>
      <c r="AA34" s="28">
        <f t="shared" si="4"/>
        <v>0</v>
      </c>
      <c r="AB34" s="25">
        <f t="shared" si="2"/>
        <v>0</v>
      </c>
    </row>
    <row r="35" spans="1:28">
      <c r="A35" s="47"/>
      <c r="B35" s="42"/>
      <c r="C35" s="43"/>
      <c r="D35" s="43"/>
      <c r="E35" s="43"/>
      <c r="F35" s="3"/>
      <c r="G35" s="40"/>
      <c r="H35" s="40"/>
      <c r="I35" s="7" t="s">
        <v>13</v>
      </c>
      <c r="J35" s="7" t="s">
        <v>14</v>
      </c>
      <c r="K35" s="7" t="s">
        <v>15</v>
      </c>
      <c r="L35" s="7" t="s">
        <v>16</v>
      </c>
      <c r="M35" s="7" t="s">
        <v>17</v>
      </c>
      <c r="N35" s="7" t="s">
        <v>18</v>
      </c>
      <c r="O35" s="7" t="s">
        <v>19</v>
      </c>
      <c r="P35" s="7" t="s">
        <v>20</v>
      </c>
      <c r="Q35" s="4" t="s">
        <v>21</v>
      </c>
      <c r="R35" s="4" t="s">
        <v>22</v>
      </c>
      <c r="S35" s="4" t="s">
        <v>23</v>
      </c>
      <c r="T35" s="4" t="s">
        <v>24</v>
      </c>
      <c r="U35" s="4" t="s">
        <v>25</v>
      </c>
      <c r="V35" s="4" t="s">
        <v>26</v>
      </c>
      <c r="W35" s="4" t="s">
        <v>27</v>
      </c>
      <c r="X35" s="4" t="s">
        <v>28</v>
      </c>
      <c r="Y35" s="25"/>
      <c r="Z35" s="25"/>
      <c r="AA35" s="28"/>
      <c r="AB35" s="25"/>
    </row>
    <row r="36" spans="1:28">
      <c r="A36" s="49" t="s">
        <v>50</v>
      </c>
      <c r="B36" s="42"/>
      <c r="C36" s="45" t="s">
        <v>51</v>
      </c>
      <c r="D36" s="45"/>
      <c r="E36" s="45"/>
      <c r="F36" s="1" t="s">
        <v>52</v>
      </c>
      <c r="G36" s="41" t="s">
        <v>53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17" t="s">
        <v>4</v>
      </c>
      <c r="S36" s="17" t="s">
        <v>4</v>
      </c>
      <c r="T36" s="17" t="s">
        <v>4</v>
      </c>
      <c r="U36" s="17" t="s">
        <v>4</v>
      </c>
      <c r="V36" s="17" t="s">
        <v>4</v>
      </c>
      <c r="W36" s="17" t="s">
        <v>4</v>
      </c>
      <c r="X36" s="17" t="s">
        <v>4</v>
      </c>
      <c r="Y36" s="25">
        <v>2890</v>
      </c>
      <c r="Z36" s="25">
        <f t="shared" si="0"/>
        <v>1326.9054178145086</v>
      </c>
      <c r="AA36" s="28">
        <f t="shared" si="4"/>
        <v>0</v>
      </c>
      <c r="AB36" s="25">
        <f t="shared" si="2"/>
        <v>0</v>
      </c>
    </row>
    <row r="37" spans="1:28">
      <c r="A37" s="49" t="s">
        <v>50</v>
      </c>
      <c r="B37" s="42"/>
      <c r="C37" s="45" t="s">
        <v>51</v>
      </c>
      <c r="D37" s="46"/>
      <c r="E37" s="46"/>
      <c r="F37" s="1" t="s">
        <v>54</v>
      </c>
      <c r="G37" s="41" t="s">
        <v>55</v>
      </c>
      <c r="H37" s="48"/>
      <c r="I37" s="9"/>
      <c r="J37" s="6"/>
      <c r="K37" s="6"/>
      <c r="L37" s="6"/>
      <c r="M37" s="6"/>
      <c r="N37" s="6"/>
      <c r="O37" s="6"/>
      <c r="P37" s="6"/>
      <c r="Q37" s="6"/>
      <c r="R37" s="17" t="s">
        <v>4</v>
      </c>
      <c r="S37" s="17" t="s">
        <v>4</v>
      </c>
      <c r="T37" s="17" t="s">
        <v>4</v>
      </c>
      <c r="U37" s="17" t="s">
        <v>4</v>
      </c>
      <c r="V37" s="17" t="s">
        <v>4</v>
      </c>
      <c r="W37" s="17" t="s">
        <v>4</v>
      </c>
      <c r="X37" s="17" t="s">
        <v>4</v>
      </c>
      <c r="Y37" s="25">
        <v>2890</v>
      </c>
      <c r="Z37" s="25">
        <f t="shared" si="0"/>
        <v>1326.9054178145086</v>
      </c>
      <c r="AA37" s="28">
        <f t="shared" si="4"/>
        <v>0</v>
      </c>
      <c r="AB37" s="25">
        <f t="shared" si="2"/>
        <v>0</v>
      </c>
    </row>
    <row r="38" spans="1:28">
      <c r="A38" s="47"/>
      <c r="B38" s="42"/>
      <c r="C38" s="43"/>
      <c r="D38" s="43"/>
      <c r="E38" s="43"/>
      <c r="F38" s="3"/>
      <c r="G38" s="40"/>
      <c r="H38" s="40"/>
      <c r="I38" s="4" t="s">
        <v>14</v>
      </c>
      <c r="J38" s="4" t="s">
        <v>15</v>
      </c>
      <c r="K38" s="4" t="s">
        <v>16</v>
      </c>
      <c r="L38" s="4" t="s">
        <v>17</v>
      </c>
      <c r="M38" s="4" t="s">
        <v>18</v>
      </c>
      <c r="N38" s="4" t="s">
        <v>19</v>
      </c>
      <c r="O38" s="7" t="s">
        <v>20</v>
      </c>
      <c r="P38" s="7" t="s">
        <v>21</v>
      </c>
      <c r="Q38" s="7" t="s">
        <v>22</v>
      </c>
      <c r="R38" s="7" t="s">
        <v>23</v>
      </c>
      <c r="S38" s="7" t="s">
        <v>24</v>
      </c>
      <c r="T38" s="7" t="s">
        <v>25</v>
      </c>
      <c r="U38" s="7" t="s">
        <v>26</v>
      </c>
      <c r="V38" s="7" t="s">
        <v>27</v>
      </c>
      <c r="W38" s="7" t="s">
        <v>28</v>
      </c>
      <c r="X38" s="7" t="s">
        <v>29</v>
      </c>
      <c r="Y38" s="25"/>
      <c r="Z38" s="25"/>
      <c r="AA38" s="28"/>
      <c r="AB38" s="25"/>
    </row>
    <row r="39" spans="1:28">
      <c r="A39" s="49" t="s">
        <v>56</v>
      </c>
      <c r="B39" s="42"/>
      <c r="C39" s="45" t="s">
        <v>57</v>
      </c>
      <c r="D39" s="46"/>
      <c r="E39" s="46"/>
      <c r="F39" s="1" t="s">
        <v>58</v>
      </c>
      <c r="G39" s="41" t="s">
        <v>59</v>
      </c>
      <c r="H39" s="42"/>
      <c r="I39" s="17" t="s">
        <v>4</v>
      </c>
      <c r="J39" s="17" t="s">
        <v>4</v>
      </c>
      <c r="K39" s="17" t="s">
        <v>4</v>
      </c>
      <c r="L39" s="18"/>
      <c r="M39" s="18"/>
      <c r="N39" s="18"/>
      <c r="O39" s="6"/>
      <c r="P39" s="6"/>
      <c r="Q39" s="6"/>
      <c r="R39" s="6"/>
      <c r="S39" s="6"/>
      <c r="T39" s="6"/>
      <c r="U39" s="6"/>
      <c r="V39" s="6"/>
      <c r="W39" s="6"/>
      <c r="X39" s="2"/>
      <c r="Y39" s="25">
        <v>2590</v>
      </c>
      <c r="Z39" s="25">
        <f t="shared" si="0"/>
        <v>1189.1643709825528</v>
      </c>
      <c r="AA39" s="28">
        <f t="shared" si="4"/>
        <v>0</v>
      </c>
      <c r="AB39" s="25">
        <f t="shared" si="2"/>
        <v>0</v>
      </c>
    </row>
    <row r="40" spans="1:28">
      <c r="A40" s="49" t="s">
        <v>56</v>
      </c>
      <c r="B40" s="42"/>
      <c r="C40" s="45" t="s">
        <v>57</v>
      </c>
      <c r="D40" s="46"/>
      <c r="E40" s="46"/>
      <c r="F40" s="1" t="s">
        <v>60</v>
      </c>
      <c r="G40" s="41" t="s">
        <v>61</v>
      </c>
      <c r="H40" s="42"/>
      <c r="I40" s="17" t="s">
        <v>4</v>
      </c>
      <c r="J40" s="17" t="s">
        <v>4</v>
      </c>
      <c r="K40" s="17" t="s">
        <v>4</v>
      </c>
      <c r="L40" s="18"/>
      <c r="M40" s="18"/>
      <c r="N40" s="18"/>
      <c r="O40" s="6"/>
      <c r="P40" s="6"/>
      <c r="Q40" s="6"/>
      <c r="R40" s="6"/>
      <c r="S40" s="6"/>
      <c r="T40" s="6"/>
      <c r="U40" s="6"/>
      <c r="V40" s="6"/>
      <c r="W40" s="6"/>
      <c r="X40" s="2"/>
      <c r="Y40" s="25">
        <v>2590</v>
      </c>
      <c r="Z40" s="25">
        <f t="shared" si="0"/>
        <v>1189.1643709825528</v>
      </c>
      <c r="AA40" s="28">
        <f t="shared" si="4"/>
        <v>0</v>
      </c>
      <c r="AB40" s="25">
        <f t="shared" si="2"/>
        <v>0</v>
      </c>
    </row>
    <row r="41" spans="1:28">
      <c r="A41" s="47"/>
      <c r="B41" s="42"/>
      <c r="C41" s="43"/>
      <c r="D41" s="43"/>
      <c r="E41" s="43"/>
      <c r="F41" s="3"/>
      <c r="G41" s="40"/>
      <c r="H41" s="40"/>
      <c r="I41" s="7" t="s">
        <v>13</v>
      </c>
      <c r="J41" s="7" t="s">
        <v>14</v>
      </c>
      <c r="K41" s="7" t="s">
        <v>15</v>
      </c>
      <c r="L41" s="7" t="s">
        <v>16</v>
      </c>
      <c r="M41" s="7" t="s">
        <v>17</v>
      </c>
      <c r="N41" s="7" t="s">
        <v>18</v>
      </c>
      <c r="O41" s="7" t="s">
        <v>19</v>
      </c>
      <c r="P41" s="7" t="s">
        <v>20</v>
      </c>
      <c r="Q41" s="4" t="s">
        <v>21</v>
      </c>
      <c r="R41" s="4" t="s">
        <v>22</v>
      </c>
      <c r="S41" s="4" t="s">
        <v>23</v>
      </c>
      <c r="T41" s="4" t="s">
        <v>24</v>
      </c>
      <c r="U41" s="4" t="s">
        <v>25</v>
      </c>
      <c r="V41" s="4" t="s">
        <v>26</v>
      </c>
      <c r="W41" s="4" t="s">
        <v>27</v>
      </c>
      <c r="X41" s="4" t="s">
        <v>28</v>
      </c>
      <c r="Y41" s="25"/>
      <c r="Z41" s="25"/>
      <c r="AA41" s="28"/>
      <c r="AB41" s="25"/>
    </row>
    <row r="42" spans="1:28">
      <c r="A42" s="49" t="s">
        <v>62</v>
      </c>
      <c r="B42" s="42"/>
      <c r="C42" s="45" t="s">
        <v>63</v>
      </c>
      <c r="D42" s="46"/>
      <c r="E42" s="46"/>
      <c r="F42" s="1" t="s">
        <v>64</v>
      </c>
      <c r="G42" s="41" t="s">
        <v>65</v>
      </c>
      <c r="H42" s="42"/>
      <c r="I42" s="6"/>
      <c r="J42" s="6"/>
      <c r="K42" s="6"/>
      <c r="L42" s="6"/>
      <c r="M42" s="6"/>
      <c r="N42" s="6"/>
      <c r="O42" s="6"/>
      <c r="P42" s="6"/>
      <c r="Q42" s="19"/>
      <c r="R42" s="17" t="s">
        <v>4</v>
      </c>
      <c r="S42" s="17" t="s">
        <v>4</v>
      </c>
      <c r="T42" s="17" t="s">
        <v>4</v>
      </c>
      <c r="U42" s="17" t="s">
        <v>4</v>
      </c>
      <c r="V42" s="17" t="s">
        <v>4</v>
      </c>
      <c r="W42" s="17" t="s">
        <v>4</v>
      </c>
      <c r="X42" s="17" t="s">
        <v>4</v>
      </c>
      <c r="Y42" s="25">
        <v>2590</v>
      </c>
      <c r="Z42" s="25">
        <f t="shared" si="0"/>
        <v>1189.1643709825528</v>
      </c>
      <c r="AA42" s="28">
        <f t="shared" si="4"/>
        <v>0</v>
      </c>
      <c r="AB42" s="25">
        <f t="shared" si="2"/>
        <v>0</v>
      </c>
    </row>
    <row r="43" spans="1:28">
      <c r="A43" s="49" t="s">
        <v>62</v>
      </c>
      <c r="B43" s="42"/>
      <c r="C43" s="45" t="s">
        <v>63</v>
      </c>
      <c r="D43" s="46"/>
      <c r="E43" s="46"/>
      <c r="F43" s="1" t="s">
        <v>66</v>
      </c>
      <c r="G43" s="41" t="s">
        <v>67</v>
      </c>
      <c r="H43" s="42"/>
      <c r="I43" s="6"/>
      <c r="J43" s="6"/>
      <c r="K43" s="6"/>
      <c r="L43" s="6"/>
      <c r="M43" s="6"/>
      <c r="N43" s="6"/>
      <c r="O43" s="6"/>
      <c r="P43" s="6"/>
      <c r="Q43" s="19"/>
      <c r="R43" s="17" t="s">
        <v>4</v>
      </c>
      <c r="S43" s="17" t="s">
        <v>4</v>
      </c>
      <c r="T43" s="17" t="s">
        <v>4</v>
      </c>
      <c r="U43" s="17" t="s">
        <v>4</v>
      </c>
      <c r="V43" s="17" t="s">
        <v>4</v>
      </c>
      <c r="W43" s="17" t="s">
        <v>4</v>
      </c>
      <c r="X43" s="17" t="s">
        <v>4</v>
      </c>
      <c r="Y43" s="25">
        <v>2590</v>
      </c>
      <c r="Z43" s="25">
        <f t="shared" si="0"/>
        <v>1189.1643709825528</v>
      </c>
      <c r="AA43" s="28">
        <f t="shared" si="4"/>
        <v>0</v>
      </c>
      <c r="AB43" s="25">
        <f t="shared" si="2"/>
        <v>0</v>
      </c>
    </row>
    <row r="44" spans="1:28">
      <c r="A44" s="47"/>
      <c r="B44" s="42"/>
      <c r="C44" s="43"/>
      <c r="D44" s="43"/>
      <c r="E44" s="43"/>
      <c r="F44" s="3"/>
      <c r="G44" s="40"/>
      <c r="H44" s="40"/>
      <c r="I44" s="4" t="s">
        <v>14</v>
      </c>
      <c r="J44" s="4" t="s">
        <v>15</v>
      </c>
      <c r="K44" s="4" t="s">
        <v>16</v>
      </c>
      <c r="L44" s="4" t="s">
        <v>17</v>
      </c>
      <c r="M44" s="4" t="s">
        <v>18</v>
      </c>
      <c r="N44" s="4" t="s">
        <v>19</v>
      </c>
      <c r="O44" s="7" t="s">
        <v>20</v>
      </c>
      <c r="P44" s="7" t="s">
        <v>21</v>
      </c>
      <c r="Q44" s="7" t="s">
        <v>22</v>
      </c>
      <c r="R44" s="7" t="s">
        <v>23</v>
      </c>
      <c r="S44" s="7" t="s">
        <v>24</v>
      </c>
      <c r="T44" s="7" t="s">
        <v>25</v>
      </c>
      <c r="U44" s="7" t="s">
        <v>26</v>
      </c>
      <c r="V44" s="7" t="s">
        <v>27</v>
      </c>
      <c r="W44" s="7" t="s">
        <v>28</v>
      </c>
      <c r="X44" s="7" t="s">
        <v>29</v>
      </c>
      <c r="Y44" s="25"/>
      <c r="Z44" s="25"/>
      <c r="AA44" s="28"/>
      <c r="AB44" s="25"/>
    </row>
    <row r="45" spans="1:28">
      <c r="A45" s="49" t="s">
        <v>68</v>
      </c>
      <c r="B45" s="42"/>
      <c r="C45" s="45" t="s">
        <v>69</v>
      </c>
      <c r="D45" s="46"/>
      <c r="E45" s="46"/>
      <c r="F45" s="1" t="s">
        <v>46</v>
      </c>
      <c r="G45" s="41" t="s">
        <v>47</v>
      </c>
      <c r="H45" s="42"/>
      <c r="I45" s="18"/>
      <c r="J45" s="18"/>
      <c r="K45" s="18"/>
      <c r="L45" s="18"/>
      <c r="M45" s="18"/>
      <c r="N45" s="18"/>
      <c r="O45" s="6"/>
      <c r="P45" s="6"/>
      <c r="Q45" s="6"/>
      <c r="R45" s="6"/>
      <c r="S45" s="6"/>
      <c r="T45" s="6"/>
      <c r="U45" s="6"/>
      <c r="V45" s="6"/>
      <c r="W45" s="6"/>
      <c r="X45" s="6"/>
      <c r="Y45" s="25">
        <v>2590</v>
      </c>
      <c r="Z45" s="25">
        <f t="shared" si="0"/>
        <v>1189.1643709825528</v>
      </c>
      <c r="AA45" s="28">
        <f t="shared" si="4"/>
        <v>0</v>
      </c>
      <c r="AB45" s="25">
        <f t="shared" si="2"/>
        <v>0</v>
      </c>
    </row>
    <row r="46" spans="1:28">
      <c r="A46" s="49" t="s">
        <v>68</v>
      </c>
      <c r="B46" s="42"/>
      <c r="C46" s="45" t="s">
        <v>69</v>
      </c>
      <c r="D46" s="46"/>
      <c r="E46" s="46"/>
      <c r="F46" s="1" t="s">
        <v>70</v>
      </c>
      <c r="G46" s="41" t="s">
        <v>71</v>
      </c>
      <c r="H46" s="42"/>
      <c r="I46" s="18"/>
      <c r="J46" s="18"/>
      <c r="K46" s="18"/>
      <c r="L46" s="18"/>
      <c r="M46" s="18"/>
      <c r="N46" s="18"/>
      <c r="O46" s="6"/>
      <c r="P46" s="6"/>
      <c r="Q46" s="6"/>
      <c r="R46" s="6"/>
      <c r="S46" s="6"/>
      <c r="T46" s="6"/>
      <c r="U46" s="6"/>
      <c r="V46" s="6"/>
      <c r="W46" s="6"/>
      <c r="X46" s="6"/>
      <c r="Y46" s="25">
        <v>2590</v>
      </c>
      <c r="Z46" s="25">
        <f t="shared" si="0"/>
        <v>1189.1643709825528</v>
      </c>
      <c r="AA46" s="28">
        <f t="shared" si="4"/>
        <v>0</v>
      </c>
      <c r="AB46" s="25">
        <f t="shared" si="2"/>
        <v>0</v>
      </c>
    </row>
    <row r="47" spans="1:28">
      <c r="A47" s="47"/>
      <c r="B47" s="48"/>
      <c r="C47" s="43"/>
      <c r="D47" s="43"/>
      <c r="E47" s="43"/>
      <c r="F47" s="3"/>
      <c r="G47" s="40"/>
      <c r="H47" s="40"/>
      <c r="I47" s="7" t="s">
        <v>13</v>
      </c>
      <c r="J47" s="7" t="s">
        <v>14</v>
      </c>
      <c r="K47" s="7" t="s">
        <v>15</v>
      </c>
      <c r="L47" s="7" t="s">
        <v>16</v>
      </c>
      <c r="M47" s="7" t="s">
        <v>17</v>
      </c>
      <c r="N47" s="7" t="s">
        <v>18</v>
      </c>
      <c r="O47" s="7" t="s">
        <v>19</v>
      </c>
      <c r="P47" s="7" t="s">
        <v>20</v>
      </c>
      <c r="Q47" s="4" t="s">
        <v>21</v>
      </c>
      <c r="R47" s="4" t="s">
        <v>22</v>
      </c>
      <c r="S47" s="4" t="s">
        <v>23</v>
      </c>
      <c r="T47" s="4" t="s">
        <v>24</v>
      </c>
      <c r="U47" s="4" t="s">
        <v>25</v>
      </c>
      <c r="V47" s="4" t="s">
        <v>26</v>
      </c>
      <c r="W47" s="4" t="s">
        <v>27</v>
      </c>
      <c r="X47" s="4" t="s">
        <v>28</v>
      </c>
      <c r="Y47" s="25"/>
      <c r="Z47" s="25"/>
      <c r="AA47" s="28"/>
      <c r="AB47" s="25"/>
    </row>
    <row r="48" spans="1:28">
      <c r="A48" s="49" t="s">
        <v>72</v>
      </c>
      <c r="B48" s="42"/>
      <c r="C48" s="45" t="s">
        <v>73</v>
      </c>
      <c r="D48" s="46"/>
      <c r="E48" s="46"/>
      <c r="F48" s="1" t="s">
        <v>64</v>
      </c>
      <c r="G48" s="41" t="s">
        <v>65</v>
      </c>
      <c r="H48" s="42"/>
      <c r="I48" s="6"/>
      <c r="J48" s="6"/>
      <c r="K48" s="6"/>
      <c r="L48" s="6"/>
      <c r="M48" s="6"/>
      <c r="N48" s="6"/>
      <c r="O48" s="6"/>
      <c r="P48" s="6"/>
      <c r="Q48" s="6"/>
      <c r="R48" s="17" t="s">
        <v>4</v>
      </c>
      <c r="S48" s="17" t="s">
        <v>4</v>
      </c>
      <c r="T48" s="17" t="s">
        <v>4</v>
      </c>
      <c r="U48" s="17" t="s">
        <v>4</v>
      </c>
      <c r="V48" s="17" t="s">
        <v>4</v>
      </c>
      <c r="W48" s="17" t="s">
        <v>4</v>
      </c>
      <c r="X48" s="17" t="s">
        <v>4</v>
      </c>
      <c r="Y48" s="25">
        <v>2590</v>
      </c>
      <c r="Z48" s="25">
        <f t="shared" si="0"/>
        <v>1189.1643709825528</v>
      </c>
      <c r="AA48" s="28">
        <f t="shared" si="4"/>
        <v>0</v>
      </c>
      <c r="AB48" s="25">
        <f t="shared" si="2"/>
        <v>0</v>
      </c>
    </row>
    <row r="49" spans="1:28">
      <c r="A49" s="49" t="s">
        <v>72</v>
      </c>
      <c r="B49" s="42"/>
      <c r="C49" s="45" t="s">
        <v>73</v>
      </c>
      <c r="D49" s="46"/>
      <c r="E49" s="46"/>
      <c r="F49" s="1" t="s">
        <v>74</v>
      </c>
      <c r="G49" s="41" t="s">
        <v>75</v>
      </c>
      <c r="H49" s="42"/>
      <c r="I49" s="6"/>
      <c r="J49" s="6"/>
      <c r="K49" s="6"/>
      <c r="L49" s="6"/>
      <c r="M49" s="6"/>
      <c r="N49" s="6"/>
      <c r="O49" s="6"/>
      <c r="P49" s="6"/>
      <c r="Q49" s="6"/>
      <c r="R49" s="17" t="s">
        <v>4</v>
      </c>
      <c r="S49" s="17" t="s">
        <v>4</v>
      </c>
      <c r="T49" s="17" t="s">
        <v>4</v>
      </c>
      <c r="U49" s="17" t="s">
        <v>4</v>
      </c>
      <c r="V49" s="17" t="s">
        <v>4</v>
      </c>
      <c r="W49" s="17" t="s">
        <v>4</v>
      </c>
      <c r="X49" s="17" t="s">
        <v>4</v>
      </c>
      <c r="Y49" s="25">
        <v>2590</v>
      </c>
      <c r="Z49" s="25">
        <f t="shared" si="0"/>
        <v>1189.1643709825528</v>
      </c>
      <c r="AA49" s="28">
        <f t="shared" si="4"/>
        <v>0</v>
      </c>
      <c r="AB49" s="25">
        <f t="shared" si="2"/>
        <v>0</v>
      </c>
    </row>
    <row r="50" spans="1:28">
      <c r="A50" s="47"/>
      <c r="B50" s="48"/>
      <c r="C50" s="43"/>
      <c r="D50" s="43"/>
      <c r="E50" s="43"/>
      <c r="F50" s="3"/>
      <c r="G50" s="40"/>
      <c r="H50" s="40"/>
      <c r="I50" s="4" t="s">
        <v>14</v>
      </c>
      <c r="J50" s="4" t="s">
        <v>15</v>
      </c>
      <c r="K50" s="4" t="s">
        <v>16</v>
      </c>
      <c r="L50" s="4" t="s">
        <v>17</v>
      </c>
      <c r="M50" s="4" t="s">
        <v>18</v>
      </c>
      <c r="N50" s="4" t="s">
        <v>19</v>
      </c>
      <c r="O50" s="7" t="s">
        <v>20</v>
      </c>
      <c r="P50" s="7" t="s">
        <v>21</v>
      </c>
      <c r="Q50" s="7" t="s">
        <v>22</v>
      </c>
      <c r="R50" s="7" t="s">
        <v>23</v>
      </c>
      <c r="S50" s="7" t="s">
        <v>24</v>
      </c>
      <c r="T50" s="7" t="s">
        <v>25</v>
      </c>
      <c r="U50" s="7" t="s">
        <v>26</v>
      </c>
      <c r="V50" s="7" t="s">
        <v>27</v>
      </c>
      <c r="W50" s="7" t="s">
        <v>28</v>
      </c>
      <c r="X50" s="7" t="s">
        <v>29</v>
      </c>
      <c r="Y50" s="25"/>
      <c r="Z50" s="25"/>
      <c r="AA50" s="28"/>
      <c r="AB50" s="25"/>
    </row>
    <row r="51" spans="1:28">
      <c r="A51" s="49" t="s">
        <v>76</v>
      </c>
      <c r="B51" s="41"/>
      <c r="C51" s="45" t="s">
        <v>77</v>
      </c>
      <c r="D51" s="46"/>
      <c r="E51" s="46"/>
      <c r="F51" s="1" t="s">
        <v>78</v>
      </c>
      <c r="G51" s="41" t="s">
        <v>79</v>
      </c>
      <c r="H51" s="42"/>
      <c r="I51" s="17" t="s">
        <v>4</v>
      </c>
      <c r="J51" s="17" t="s">
        <v>4</v>
      </c>
      <c r="K51" s="17" t="s">
        <v>4</v>
      </c>
      <c r="L51" s="18"/>
      <c r="M51" s="18"/>
      <c r="N51" s="18"/>
      <c r="O51" s="6"/>
      <c r="P51" s="6"/>
      <c r="Q51" s="6"/>
      <c r="R51" s="6"/>
      <c r="S51" s="6"/>
      <c r="T51" s="6"/>
      <c r="U51" s="6"/>
      <c r="V51" s="6"/>
      <c r="W51" s="6"/>
      <c r="X51" s="6"/>
      <c r="Y51" s="25">
        <v>2290</v>
      </c>
      <c r="Z51" s="25">
        <f t="shared" si="0"/>
        <v>1051.423324150597</v>
      </c>
      <c r="AA51" s="28">
        <f t="shared" si="4"/>
        <v>0</v>
      </c>
      <c r="AB51" s="25">
        <f t="shared" si="2"/>
        <v>0</v>
      </c>
    </row>
    <row r="52" spans="1:28">
      <c r="A52" s="47"/>
      <c r="B52" s="48"/>
      <c r="C52" s="43"/>
      <c r="D52" s="43"/>
      <c r="E52" s="43"/>
      <c r="F52" s="3"/>
      <c r="G52" s="40"/>
      <c r="H52" s="40"/>
      <c r="I52" s="7" t="s">
        <v>13</v>
      </c>
      <c r="J52" s="7" t="s">
        <v>14</v>
      </c>
      <c r="K52" s="7" t="s">
        <v>15</v>
      </c>
      <c r="L52" s="7" t="s">
        <v>16</v>
      </c>
      <c r="M52" s="7" t="s">
        <v>17</v>
      </c>
      <c r="N52" s="7" t="s">
        <v>18</v>
      </c>
      <c r="O52" s="7" t="s">
        <v>19</v>
      </c>
      <c r="P52" s="7" t="s">
        <v>20</v>
      </c>
      <c r="Q52" s="4" t="s">
        <v>21</v>
      </c>
      <c r="R52" s="4" t="s">
        <v>22</v>
      </c>
      <c r="S52" s="4" t="s">
        <v>23</v>
      </c>
      <c r="T52" s="4" t="s">
        <v>24</v>
      </c>
      <c r="U52" s="4" t="s">
        <v>25</v>
      </c>
      <c r="V52" s="4" t="s">
        <v>26</v>
      </c>
      <c r="W52" s="4" t="s">
        <v>27</v>
      </c>
      <c r="X52" s="4" t="s">
        <v>28</v>
      </c>
      <c r="Y52" s="25"/>
      <c r="Z52" s="25"/>
      <c r="AA52" s="28"/>
      <c r="AB52" s="25"/>
    </row>
    <row r="53" spans="1:28">
      <c r="A53" s="49" t="s">
        <v>80</v>
      </c>
      <c r="B53" s="42"/>
      <c r="C53" s="45" t="s">
        <v>81</v>
      </c>
      <c r="D53" s="46"/>
      <c r="E53" s="46"/>
      <c r="F53" s="1" t="s">
        <v>52</v>
      </c>
      <c r="G53" s="41" t="s">
        <v>53</v>
      </c>
      <c r="H53" s="42"/>
      <c r="I53" s="6"/>
      <c r="J53" s="6"/>
      <c r="K53" s="6"/>
      <c r="L53" s="6"/>
      <c r="M53" s="6"/>
      <c r="N53" s="6"/>
      <c r="O53" s="6"/>
      <c r="P53" s="6"/>
      <c r="Q53" s="19"/>
      <c r="R53" s="17" t="s">
        <v>4</v>
      </c>
      <c r="S53" s="17" t="s">
        <v>4</v>
      </c>
      <c r="T53" s="17" t="s">
        <v>4</v>
      </c>
      <c r="U53" s="17" t="s">
        <v>4</v>
      </c>
      <c r="V53" s="17" t="s">
        <v>4</v>
      </c>
      <c r="W53" s="17" t="s">
        <v>4</v>
      </c>
      <c r="X53" s="17" t="s">
        <v>4</v>
      </c>
      <c r="Y53" s="25">
        <v>2290</v>
      </c>
      <c r="Z53" s="25">
        <f t="shared" si="0"/>
        <v>1051.423324150597</v>
      </c>
      <c r="AA53" s="28">
        <f t="shared" si="4"/>
        <v>0</v>
      </c>
      <c r="AB53" s="25">
        <f t="shared" si="2"/>
        <v>0</v>
      </c>
    </row>
    <row r="54" spans="1:28">
      <c r="A54" s="47"/>
      <c r="B54" s="48"/>
      <c r="C54" s="43"/>
      <c r="D54" s="43"/>
      <c r="E54" s="43"/>
      <c r="F54" s="3"/>
      <c r="G54" s="40"/>
      <c r="H54" s="40"/>
      <c r="I54" s="4" t="s">
        <v>14</v>
      </c>
      <c r="J54" s="4" t="s">
        <v>15</v>
      </c>
      <c r="K54" s="4" t="s">
        <v>16</v>
      </c>
      <c r="L54" s="4" t="s">
        <v>17</v>
      </c>
      <c r="M54" s="4" t="s">
        <v>18</v>
      </c>
      <c r="N54" s="4" t="s">
        <v>19</v>
      </c>
      <c r="O54" s="7" t="s">
        <v>20</v>
      </c>
      <c r="P54" s="7" t="s">
        <v>21</v>
      </c>
      <c r="Q54" s="7" t="s">
        <v>22</v>
      </c>
      <c r="R54" s="7" t="s">
        <v>23</v>
      </c>
      <c r="S54" s="7" t="s">
        <v>24</v>
      </c>
      <c r="T54" s="7" t="s">
        <v>25</v>
      </c>
      <c r="U54" s="7" t="s">
        <v>26</v>
      </c>
      <c r="V54" s="7" t="s">
        <v>27</v>
      </c>
      <c r="W54" s="7" t="s">
        <v>28</v>
      </c>
      <c r="X54" s="7" t="s">
        <v>29</v>
      </c>
      <c r="Y54" s="25"/>
      <c r="Z54" s="25"/>
      <c r="AA54" s="28"/>
      <c r="AB54" s="25"/>
    </row>
    <row r="55" spans="1:28">
      <c r="A55" s="49" t="s">
        <v>82</v>
      </c>
      <c r="B55" s="42"/>
      <c r="C55" s="45" t="s">
        <v>83</v>
      </c>
      <c r="D55" s="46"/>
      <c r="E55" s="46"/>
      <c r="F55" s="1" t="s">
        <v>84</v>
      </c>
      <c r="G55" s="41" t="s">
        <v>85</v>
      </c>
      <c r="H55" s="42"/>
      <c r="I55" s="17" t="s">
        <v>4</v>
      </c>
      <c r="J55" s="17" t="s">
        <v>4</v>
      </c>
      <c r="K55" s="17" t="s">
        <v>4</v>
      </c>
      <c r="L55" s="18"/>
      <c r="M55" s="18"/>
      <c r="N55" s="18"/>
      <c r="O55" s="6"/>
      <c r="P55" s="6"/>
      <c r="Q55" s="6"/>
      <c r="R55" s="6"/>
      <c r="S55" s="6"/>
      <c r="T55" s="6"/>
      <c r="U55" s="6"/>
      <c r="V55" s="6"/>
      <c r="W55" s="6"/>
      <c r="X55" s="6"/>
      <c r="Y55" s="25">
        <v>2890</v>
      </c>
      <c r="Z55" s="25">
        <f t="shared" si="0"/>
        <v>1326.9054178145086</v>
      </c>
      <c r="AA55" s="28">
        <f t="shared" si="4"/>
        <v>0</v>
      </c>
      <c r="AB55" s="25">
        <f t="shared" si="2"/>
        <v>0</v>
      </c>
    </row>
    <row r="56" spans="1:28">
      <c r="A56" s="47"/>
      <c r="B56" s="48"/>
      <c r="C56" s="43"/>
      <c r="D56" s="43"/>
      <c r="E56" s="43"/>
      <c r="F56" s="3"/>
      <c r="G56" s="40"/>
      <c r="H56" s="40"/>
      <c r="I56" s="7" t="s">
        <v>13</v>
      </c>
      <c r="J56" s="7" t="s">
        <v>14</v>
      </c>
      <c r="K56" s="7" t="s">
        <v>15</v>
      </c>
      <c r="L56" s="7" t="s">
        <v>16</v>
      </c>
      <c r="M56" s="7" t="s">
        <v>17</v>
      </c>
      <c r="N56" s="7" t="s">
        <v>18</v>
      </c>
      <c r="O56" s="7" t="s">
        <v>19</v>
      </c>
      <c r="P56" s="7" t="s">
        <v>20</v>
      </c>
      <c r="Q56" s="4" t="s">
        <v>21</v>
      </c>
      <c r="R56" s="4" t="s">
        <v>22</v>
      </c>
      <c r="S56" s="4" t="s">
        <v>23</v>
      </c>
      <c r="T56" s="4" t="s">
        <v>24</v>
      </c>
      <c r="U56" s="4" t="s">
        <v>25</v>
      </c>
      <c r="V56" s="4" t="s">
        <v>26</v>
      </c>
      <c r="W56" s="4" t="s">
        <v>27</v>
      </c>
      <c r="X56" s="4" t="s">
        <v>28</v>
      </c>
      <c r="Y56" s="25"/>
      <c r="Z56" s="25"/>
      <c r="AA56" s="28"/>
      <c r="AB56" s="25"/>
    </row>
    <row r="57" spans="1:28">
      <c r="A57" s="49" t="s">
        <v>86</v>
      </c>
      <c r="B57" s="42"/>
      <c r="C57" s="45" t="s">
        <v>87</v>
      </c>
      <c r="D57" s="46"/>
      <c r="E57" s="46"/>
      <c r="F57" s="1" t="s">
        <v>88</v>
      </c>
      <c r="G57" s="41" t="s">
        <v>89</v>
      </c>
      <c r="H57" s="42"/>
      <c r="I57" s="6"/>
      <c r="J57" s="6"/>
      <c r="K57" s="6"/>
      <c r="L57" s="6"/>
      <c r="M57" s="6"/>
      <c r="N57" s="6"/>
      <c r="O57" s="6"/>
      <c r="P57" s="6"/>
      <c r="Q57" s="19"/>
      <c r="R57" s="17" t="s">
        <v>4</v>
      </c>
      <c r="S57" s="17" t="s">
        <v>4</v>
      </c>
      <c r="T57" s="17" t="s">
        <v>4</v>
      </c>
      <c r="U57" s="17" t="s">
        <v>4</v>
      </c>
      <c r="V57" s="17" t="s">
        <v>4</v>
      </c>
      <c r="W57" s="17" t="s">
        <v>4</v>
      </c>
      <c r="X57" s="17" t="s">
        <v>4</v>
      </c>
      <c r="Y57" s="25">
        <v>2890</v>
      </c>
      <c r="Z57" s="25">
        <f t="shared" si="0"/>
        <v>1326.9054178145086</v>
      </c>
      <c r="AA57" s="28">
        <f t="shared" si="4"/>
        <v>0</v>
      </c>
      <c r="AB57" s="25">
        <f t="shared" si="2"/>
        <v>0</v>
      </c>
    </row>
    <row r="58" spans="1:28">
      <c r="A58" s="47"/>
      <c r="B58" s="48"/>
      <c r="C58" s="43"/>
      <c r="D58" s="43"/>
      <c r="E58" s="43"/>
      <c r="F58" s="3"/>
      <c r="G58" s="40"/>
      <c r="H58" s="40"/>
      <c r="I58" s="4" t="s">
        <v>14</v>
      </c>
      <c r="J58" s="4" t="s">
        <v>15</v>
      </c>
      <c r="K58" s="4" t="s">
        <v>16</v>
      </c>
      <c r="L58" s="4" t="s">
        <v>17</v>
      </c>
      <c r="M58" s="4" t="s">
        <v>18</v>
      </c>
      <c r="N58" s="4" t="s">
        <v>19</v>
      </c>
      <c r="O58" s="7" t="s">
        <v>20</v>
      </c>
      <c r="P58" s="7" t="s">
        <v>21</v>
      </c>
      <c r="Q58" s="7" t="s">
        <v>22</v>
      </c>
      <c r="R58" s="7" t="s">
        <v>23</v>
      </c>
      <c r="S58" s="7" t="s">
        <v>24</v>
      </c>
      <c r="T58" s="7" t="s">
        <v>25</v>
      </c>
      <c r="U58" s="7" t="s">
        <v>26</v>
      </c>
      <c r="V58" s="7" t="s">
        <v>27</v>
      </c>
      <c r="W58" s="7" t="s">
        <v>28</v>
      </c>
      <c r="X58" s="7" t="s">
        <v>29</v>
      </c>
      <c r="Y58" s="25"/>
      <c r="Z58" s="25"/>
      <c r="AA58" s="28"/>
      <c r="AB58" s="25"/>
    </row>
    <row r="59" spans="1:28">
      <c r="A59" s="49" t="s">
        <v>90</v>
      </c>
      <c r="B59" s="42"/>
      <c r="C59" s="45" t="s">
        <v>91</v>
      </c>
      <c r="D59" s="46"/>
      <c r="E59" s="46"/>
      <c r="F59" s="1" t="s">
        <v>92</v>
      </c>
      <c r="G59" s="41" t="s">
        <v>93</v>
      </c>
      <c r="H59" s="42"/>
      <c r="I59" s="17" t="s">
        <v>4</v>
      </c>
      <c r="J59" s="17" t="s">
        <v>4</v>
      </c>
      <c r="K59" s="17" t="s">
        <v>4</v>
      </c>
      <c r="L59" s="18"/>
      <c r="M59" s="18"/>
      <c r="N59" s="18"/>
      <c r="O59" s="6"/>
      <c r="P59" s="6"/>
      <c r="Q59" s="6"/>
      <c r="R59" s="6"/>
      <c r="S59" s="6"/>
      <c r="T59" s="6"/>
      <c r="U59" s="6"/>
      <c r="V59" s="6"/>
      <c r="W59" s="6"/>
      <c r="X59" s="6"/>
      <c r="Y59" s="25">
        <v>2590</v>
      </c>
      <c r="Z59" s="25">
        <f t="shared" si="0"/>
        <v>1189.1643709825528</v>
      </c>
      <c r="AA59" s="28">
        <f t="shared" si="4"/>
        <v>0</v>
      </c>
      <c r="AB59" s="25">
        <f t="shared" si="2"/>
        <v>0</v>
      </c>
    </row>
    <row r="60" spans="1:28">
      <c r="A60" s="47"/>
      <c r="B60" s="48"/>
      <c r="C60" s="43"/>
      <c r="D60" s="43"/>
      <c r="E60" s="43"/>
      <c r="F60" s="3"/>
      <c r="G60" s="40"/>
      <c r="H60" s="40"/>
      <c r="I60" s="7" t="s">
        <v>13</v>
      </c>
      <c r="J60" s="7" t="s">
        <v>14</v>
      </c>
      <c r="K60" s="7" t="s">
        <v>15</v>
      </c>
      <c r="L60" s="7" t="s">
        <v>16</v>
      </c>
      <c r="M60" s="7" t="s">
        <v>17</v>
      </c>
      <c r="N60" s="7" t="s">
        <v>18</v>
      </c>
      <c r="O60" s="7" t="s">
        <v>19</v>
      </c>
      <c r="P60" s="7" t="s">
        <v>20</v>
      </c>
      <c r="Q60" s="4" t="s">
        <v>21</v>
      </c>
      <c r="R60" s="4" t="s">
        <v>22</v>
      </c>
      <c r="S60" s="4" t="s">
        <v>23</v>
      </c>
      <c r="T60" s="4" t="s">
        <v>24</v>
      </c>
      <c r="U60" s="4" t="s">
        <v>25</v>
      </c>
      <c r="V60" s="4" t="s">
        <v>26</v>
      </c>
      <c r="W60" s="4" t="s">
        <v>27</v>
      </c>
      <c r="X60" s="4" t="s">
        <v>28</v>
      </c>
      <c r="Y60" s="25"/>
      <c r="Z60" s="25"/>
      <c r="AA60" s="28"/>
      <c r="AB60" s="25"/>
    </row>
    <row r="61" spans="1:28">
      <c r="A61" s="49" t="s">
        <v>94</v>
      </c>
      <c r="B61" s="42"/>
      <c r="C61" s="45" t="s">
        <v>95</v>
      </c>
      <c r="D61" s="46"/>
      <c r="E61" s="46"/>
      <c r="F61" s="1" t="s">
        <v>96</v>
      </c>
      <c r="G61" s="41" t="s">
        <v>97</v>
      </c>
      <c r="H61" s="42"/>
      <c r="I61" s="6"/>
      <c r="J61" s="6"/>
      <c r="K61" s="6"/>
      <c r="L61" s="6"/>
      <c r="M61" s="6"/>
      <c r="N61" s="6"/>
      <c r="O61" s="6"/>
      <c r="P61" s="6"/>
      <c r="Q61" s="19"/>
      <c r="R61" s="17" t="s">
        <v>4</v>
      </c>
      <c r="S61" s="17" t="s">
        <v>4</v>
      </c>
      <c r="T61" s="17" t="s">
        <v>4</v>
      </c>
      <c r="U61" s="17" t="s">
        <v>4</v>
      </c>
      <c r="V61" s="17" t="s">
        <v>4</v>
      </c>
      <c r="W61" s="17" t="s">
        <v>4</v>
      </c>
      <c r="X61" s="17" t="s">
        <v>4</v>
      </c>
      <c r="Y61" s="25">
        <v>2590</v>
      </c>
      <c r="Z61" s="25">
        <f t="shared" si="0"/>
        <v>1189.1643709825528</v>
      </c>
      <c r="AA61" s="28">
        <f t="shared" si="4"/>
        <v>0</v>
      </c>
      <c r="AB61" s="25">
        <f t="shared" si="2"/>
        <v>0</v>
      </c>
    </row>
    <row r="62" spans="1:28">
      <c r="A62" s="47"/>
      <c r="B62" s="48"/>
      <c r="C62" s="43"/>
      <c r="D62" s="43"/>
      <c r="E62" s="43"/>
      <c r="F62" s="3"/>
      <c r="G62" s="40"/>
      <c r="H62" s="40"/>
      <c r="I62" s="4" t="s">
        <v>14</v>
      </c>
      <c r="J62" s="4" t="s">
        <v>15</v>
      </c>
      <c r="K62" s="4" t="s">
        <v>16</v>
      </c>
      <c r="L62" s="4" t="s">
        <v>17</v>
      </c>
      <c r="M62" s="4" t="s">
        <v>18</v>
      </c>
      <c r="N62" s="4" t="s">
        <v>19</v>
      </c>
      <c r="O62" s="7" t="s">
        <v>20</v>
      </c>
      <c r="P62" s="7" t="s">
        <v>21</v>
      </c>
      <c r="Q62" s="7" t="s">
        <v>22</v>
      </c>
      <c r="R62" s="7" t="s">
        <v>23</v>
      </c>
      <c r="S62" s="7" t="s">
        <v>24</v>
      </c>
      <c r="T62" s="7" t="s">
        <v>25</v>
      </c>
      <c r="U62" s="7" t="s">
        <v>26</v>
      </c>
      <c r="V62" s="7" t="s">
        <v>27</v>
      </c>
      <c r="W62" s="7" t="s">
        <v>28</v>
      </c>
      <c r="X62" s="7" t="s">
        <v>29</v>
      </c>
      <c r="Y62" s="25"/>
      <c r="Z62" s="25"/>
      <c r="AA62" s="28"/>
      <c r="AB62" s="25"/>
    </row>
    <row r="63" spans="1:28">
      <c r="A63" s="49" t="s">
        <v>98</v>
      </c>
      <c r="B63" s="42"/>
      <c r="C63" s="45" t="s">
        <v>99</v>
      </c>
      <c r="D63" s="46"/>
      <c r="E63" s="46"/>
      <c r="F63" s="1" t="s">
        <v>2</v>
      </c>
      <c r="G63" s="41" t="s">
        <v>3</v>
      </c>
      <c r="H63" s="42"/>
      <c r="I63" s="17" t="s">
        <v>4</v>
      </c>
      <c r="J63" s="17" t="s">
        <v>4</v>
      </c>
      <c r="K63" s="17" t="s">
        <v>4</v>
      </c>
      <c r="L63" s="18"/>
      <c r="M63" s="18"/>
      <c r="N63" s="18"/>
      <c r="O63" s="6"/>
      <c r="P63" s="6"/>
      <c r="Q63" s="6"/>
      <c r="R63" s="6"/>
      <c r="S63" s="6"/>
      <c r="T63" s="6"/>
      <c r="U63" s="6"/>
      <c r="V63" s="6"/>
      <c r="W63" s="6"/>
      <c r="X63" s="6"/>
      <c r="Y63" s="25">
        <v>2890</v>
      </c>
      <c r="Z63" s="25">
        <f t="shared" si="0"/>
        <v>1326.9054178145086</v>
      </c>
      <c r="AA63" s="28">
        <f t="shared" si="4"/>
        <v>0</v>
      </c>
      <c r="AB63" s="25">
        <f t="shared" si="2"/>
        <v>0</v>
      </c>
    </row>
    <row r="64" spans="1:28">
      <c r="A64" s="47"/>
      <c r="B64" s="48"/>
      <c r="C64" s="43"/>
      <c r="D64" s="43"/>
      <c r="E64" s="43"/>
      <c r="F64" s="3"/>
      <c r="G64" s="40"/>
      <c r="H64" s="40"/>
      <c r="I64" s="7" t="s">
        <v>13</v>
      </c>
      <c r="J64" s="7" t="s">
        <v>14</v>
      </c>
      <c r="K64" s="7" t="s">
        <v>15</v>
      </c>
      <c r="L64" s="7" t="s">
        <v>16</v>
      </c>
      <c r="M64" s="7" t="s">
        <v>17</v>
      </c>
      <c r="N64" s="7" t="s">
        <v>18</v>
      </c>
      <c r="O64" s="7" t="s">
        <v>19</v>
      </c>
      <c r="P64" s="7" t="s">
        <v>20</v>
      </c>
      <c r="Q64" s="4" t="s">
        <v>21</v>
      </c>
      <c r="R64" s="4" t="s">
        <v>22</v>
      </c>
      <c r="S64" s="4" t="s">
        <v>23</v>
      </c>
      <c r="T64" s="4" t="s">
        <v>24</v>
      </c>
      <c r="U64" s="4" t="s">
        <v>25</v>
      </c>
      <c r="V64" s="4" t="s">
        <v>26</v>
      </c>
      <c r="W64" s="4" t="s">
        <v>27</v>
      </c>
      <c r="X64" s="4" t="s">
        <v>28</v>
      </c>
      <c r="Y64" s="25"/>
      <c r="Z64" s="25"/>
      <c r="AA64" s="28"/>
      <c r="AB64" s="25"/>
    </row>
    <row r="65" spans="1:28">
      <c r="A65" s="41" t="s">
        <v>100</v>
      </c>
      <c r="B65" s="42"/>
      <c r="C65" s="45" t="s">
        <v>101</v>
      </c>
      <c r="D65" s="46"/>
      <c r="E65" s="46"/>
      <c r="F65" s="1" t="s">
        <v>102</v>
      </c>
      <c r="G65" s="41" t="s">
        <v>103</v>
      </c>
      <c r="H65" s="42"/>
      <c r="I65" s="6"/>
      <c r="J65" s="6"/>
      <c r="K65" s="6"/>
      <c r="L65" s="6"/>
      <c r="M65" s="6"/>
      <c r="N65" s="6"/>
      <c r="O65" s="6"/>
      <c r="P65" s="6"/>
      <c r="Q65" s="19"/>
      <c r="R65" s="17" t="s">
        <v>4</v>
      </c>
      <c r="S65" s="17" t="s">
        <v>4</v>
      </c>
      <c r="T65" s="17" t="s">
        <v>4</v>
      </c>
      <c r="U65" s="17" t="s">
        <v>4</v>
      </c>
      <c r="V65" s="17" t="s">
        <v>4</v>
      </c>
      <c r="W65" s="17" t="s">
        <v>4</v>
      </c>
      <c r="X65" s="17" t="s">
        <v>4</v>
      </c>
      <c r="Y65" s="25">
        <v>2890</v>
      </c>
      <c r="Z65" s="25">
        <f t="shared" si="0"/>
        <v>1326.9054178145086</v>
      </c>
      <c r="AA65" s="28">
        <f t="shared" si="4"/>
        <v>0</v>
      </c>
      <c r="AB65" s="25">
        <f t="shared" si="2"/>
        <v>0</v>
      </c>
    </row>
    <row r="66" spans="1:28" ht="15.75" thickBot="1">
      <c r="A66" s="61"/>
      <c r="B66" s="62"/>
      <c r="C66" s="44"/>
      <c r="D66" s="44"/>
      <c r="E66" s="44"/>
      <c r="F66" s="8"/>
      <c r="G66" s="61"/>
      <c r="H66" s="61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25"/>
      <c r="Z66" s="35" t="s">
        <v>137</v>
      </c>
      <c r="AA66" s="28">
        <f>SUM(AA2:AA63)</f>
        <v>0</v>
      </c>
      <c r="AB66" s="34">
        <f>SUM(AB3:AB65)</f>
        <v>0</v>
      </c>
    </row>
  </sheetData>
  <mergeCells count="199">
    <mergeCell ref="A3:B3"/>
    <mergeCell ref="C3:E3"/>
    <mergeCell ref="G3:H3"/>
    <mergeCell ref="A4:B4"/>
    <mergeCell ref="C4:E4"/>
    <mergeCell ref="G4:H4"/>
    <mergeCell ref="A7:B7"/>
    <mergeCell ref="C7:E7"/>
    <mergeCell ref="G7:H7"/>
    <mergeCell ref="A13:B13"/>
    <mergeCell ref="A26:B26"/>
    <mergeCell ref="C18:E18"/>
    <mergeCell ref="G18:H18"/>
    <mergeCell ref="A8:B8"/>
    <mergeCell ref="C8:E8"/>
    <mergeCell ref="G8:H8"/>
    <mergeCell ref="A5:B5"/>
    <mergeCell ref="C5:E5"/>
    <mergeCell ref="G5:H5"/>
    <mergeCell ref="A6:B6"/>
    <mergeCell ref="C6:E6"/>
    <mergeCell ref="G6:H6"/>
    <mergeCell ref="A28:B28"/>
    <mergeCell ref="C28:E28"/>
    <mergeCell ref="G28:H28"/>
    <mergeCell ref="A30:B30"/>
    <mergeCell ref="C30:E30"/>
    <mergeCell ref="G30:H30"/>
    <mergeCell ref="A29:B29"/>
    <mergeCell ref="A32:B32"/>
    <mergeCell ref="A9:B9"/>
    <mergeCell ref="C9:E9"/>
    <mergeCell ref="G9:H9"/>
    <mergeCell ref="A27:B27"/>
    <mergeCell ref="C27:E27"/>
    <mergeCell ref="G27:H27"/>
    <mergeCell ref="C13:E13"/>
    <mergeCell ref="G13:H13"/>
    <mergeCell ref="A14:B14"/>
    <mergeCell ref="C14:E14"/>
    <mergeCell ref="A11:B11"/>
    <mergeCell ref="C11:E11"/>
    <mergeCell ref="G11:H11"/>
    <mergeCell ref="A12:B12"/>
    <mergeCell ref="C12:E12"/>
    <mergeCell ref="G12:H12"/>
    <mergeCell ref="A33:B33"/>
    <mergeCell ref="A34:B34"/>
    <mergeCell ref="C34:E34"/>
    <mergeCell ref="G34:H34"/>
    <mergeCell ref="A35:B35"/>
    <mergeCell ref="A31:B31"/>
    <mergeCell ref="C31:E31"/>
    <mergeCell ref="G31:H31"/>
    <mergeCell ref="C33:E33"/>
    <mergeCell ref="G33:H33"/>
    <mergeCell ref="C39:E39"/>
    <mergeCell ref="G39:H39"/>
    <mergeCell ref="A40:B40"/>
    <mergeCell ref="C40:E40"/>
    <mergeCell ref="G40:H40"/>
    <mergeCell ref="A36:B36"/>
    <mergeCell ref="C36:E36"/>
    <mergeCell ref="G36:H36"/>
    <mergeCell ref="A37:B37"/>
    <mergeCell ref="C37:E37"/>
    <mergeCell ref="G37:H37"/>
    <mergeCell ref="C49:E49"/>
    <mergeCell ref="G49:H49"/>
    <mergeCell ref="A45:B45"/>
    <mergeCell ref="C45:E45"/>
    <mergeCell ref="G45:H45"/>
    <mergeCell ref="A46:B46"/>
    <mergeCell ref="C46:E46"/>
    <mergeCell ref="G46:H46"/>
    <mergeCell ref="C42:E42"/>
    <mergeCell ref="G42:H42"/>
    <mergeCell ref="A43:B43"/>
    <mergeCell ref="C43:E43"/>
    <mergeCell ref="G43:H43"/>
    <mergeCell ref="A66:B66"/>
    <mergeCell ref="A62:B62"/>
    <mergeCell ref="A64:B64"/>
    <mergeCell ref="A59:B59"/>
    <mergeCell ref="C59:E59"/>
    <mergeCell ref="G59:H59"/>
    <mergeCell ref="A61:B61"/>
    <mergeCell ref="C61:E61"/>
    <mergeCell ref="G61:H61"/>
    <mergeCell ref="A65:B65"/>
    <mergeCell ref="C65:E65"/>
    <mergeCell ref="G65:H65"/>
    <mergeCell ref="A63:B63"/>
    <mergeCell ref="C63:E63"/>
    <mergeCell ref="G63:H63"/>
    <mergeCell ref="G66:H66"/>
    <mergeCell ref="C55:E55"/>
    <mergeCell ref="G55:H55"/>
    <mergeCell ref="A57:B57"/>
    <mergeCell ref="C57:E57"/>
    <mergeCell ref="G57:H57"/>
    <mergeCell ref="A51:B51"/>
    <mergeCell ref="C51:E51"/>
    <mergeCell ref="A15:B15"/>
    <mergeCell ref="C15:E15"/>
    <mergeCell ref="G15:H15"/>
    <mergeCell ref="A16:B16"/>
    <mergeCell ref="C16:E16"/>
    <mergeCell ref="G16:H16"/>
    <mergeCell ref="A23:B23"/>
    <mergeCell ref="C23:E23"/>
    <mergeCell ref="G23:H23"/>
    <mergeCell ref="A20:B20"/>
    <mergeCell ref="C20:E20"/>
    <mergeCell ref="G20:H20"/>
    <mergeCell ref="A17:B17"/>
    <mergeCell ref="C17:E17"/>
    <mergeCell ref="G17:H17"/>
    <mergeCell ref="A18:B18"/>
    <mergeCell ref="C48:E48"/>
    <mergeCell ref="I1:W1"/>
    <mergeCell ref="A2:B2"/>
    <mergeCell ref="A10:B10"/>
    <mergeCell ref="C10:E10"/>
    <mergeCell ref="G10:H10"/>
    <mergeCell ref="A25:B25"/>
    <mergeCell ref="C25:E25"/>
    <mergeCell ref="G25:H25"/>
    <mergeCell ref="C2:E2"/>
    <mergeCell ref="G2:H2"/>
    <mergeCell ref="A24:B24"/>
    <mergeCell ref="C24:E24"/>
    <mergeCell ref="G24:H24"/>
    <mergeCell ref="A1:B1"/>
    <mergeCell ref="C1:E1"/>
    <mergeCell ref="A21:B21"/>
    <mergeCell ref="C21:E21"/>
    <mergeCell ref="G21:H21"/>
    <mergeCell ref="A22:B22"/>
    <mergeCell ref="C22:E22"/>
    <mergeCell ref="G22:H22"/>
    <mergeCell ref="A19:B19"/>
    <mergeCell ref="C19:E19"/>
    <mergeCell ref="G19:H19"/>
    <mergeCell ref="A54:B54"/>
    <mergeCell ref="A56:B56"/>
    <mergeCell ref="A58:B58"/>
    <mergeCell ref="A60:B60"/>
    <mergeCell ref="A52:B52"/>
    <mergeCell ref="A38:B38"/>
    <mergeCell ref="A41:B41"/>
    <mergeCell ref="A44:B44"/>
    <mergeCell ref="A47:B47"/>
    <mergeCell ref="A53:B53"/>
    <mergeCell ref="A50:B50"/>
    <mergeCell ref="A48:B48"/>
    <mergeCell ref="A42:B42"/>
    <mergeCell ref="A55:B55"/>
    <mergeCell ref="A49:B49"/>
    <mergeCell ref="A39:B39"/>
    <mergeCell ref="C58:E58"/>
    <mergeCell ref="C60:E60"/>
    <mergeCell ref="C62:E62"/>
    <mergeCell ref="C64:E64"/>
    <mergeCell ref="C66:E66"/>
    <mergeCell ref="G26:H26"/>
    <mergeCell ref="G29:H29"/>
    <mergeCell ref="G32:H32"/>
    <mergeCell ref="G35:H35"/>
    <mergeCell ref="C44:E44"/>
    <mergeCell ref="C47:E47"/>
    <mergeCell ref="C50:E50"/>
    <mergeCell ref="C52:E52"/>
    <mergeCell ref="C54:E54"/>
    <mergeCell ref="C56:E56"/>
    <mergeCell ref="C26:E26"/>
    <mergeCell ref="C29:E29"/>
    <mergeCell ref="C32:E32"/>
    <mergeCell ref="C35:E35"/>
    <mergeCell ref="C38:E38"/>
    <mergeCell ref="C41:E41"/>
    <mergeCell ref="G51:H51"/>
    <mergeCell ref="C53:E53"/>
    <mergeCell ref="G53:H53"/>
    <mergeCell ref="G1:H1"/>
    <mergeCell ref="G54:H54"/>
    <mergeCell ref="G56:H56"/>
    <mergeCell ref="G58:H58"/>
    <mergeCell ref="G60:H60"/>
    <mergeCell ref="G62:H62"/>
    <mergeCell ref="G64:H64"/>
    <mergeCell ref="G38:H38"/>
    <mergeCell ref="G41:H41"/>
    <mergeCell ref="G44:H44"/>
    <mergeCell ref="G47:H47"/>
    <mergeCell ref="G50:H50"/>
    <mergeCell ref="G52:H52"/>
    <mergeCell ref="G14:H14"/>
    <mergeCell ref="G48:H4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topLeftCell="A13" zoomScaleNormal="100" workbookViewId="0">
      <selection activeCell="O14" sqref="O14"/>
    </sheetView>
  </sheetViews>
  <sheetFormatPr defaultRowHeight="15"/>
  <cols>
    <col min="2" max="2" width="8" customWidth="1"/>
    <col min="5" max="5" width="3.42578125" customWidth="1"/>
    <col min="6" max="6" width="13.5703125" customWidth="1"/>
    <col min="8" max="8" width="12.140625" customWidth="1"/>
    <col min="9" max="9" width="11.5703125" customWidth="1"/>
  </cols>
  <sheetData>
    <row r="1" spans="1:9">
      <c r="A1" s="75" t="s">
        <v>139</v>
      </c>
      <c r="B1" s="75"/>
    </row>
    <row r="2" spans="1:9">
      <c r="A2" s="69" t="s">
        <v>129</v>
      </c>
      <c r="B2" s="68"/>
      <c r="C2" s="57" t="s">
        <v>125</v>
      </c>
      <c r="D2" s="57"/>
      <c r="E2" s="57"/>
      <c r="F2" s="63" t="s">
        <v>128</v>
      </c>
      <c r="G2" s="57" t="s">
        <v>138</v>
      </c>
      <c r="H2" s="57"/>
      <c r="I2" s="30" t="s">
        <v>134</v>
      </c>
    </row>
    <row r="3" spans="1:9">
      <c r="A3" s="67" t="s">
        <v>0</v>
      </c>
      <c r="B3" s="68"/>
      <c r="C3" s="45" t="s">
        <v>1</v>
      </c>
      <c r="D3" s="46"/>
      <c r="E3" s="46"/>
      <c r="F3" s="1" t="s">
        <v>2</v>
      </c>
      <c r="G3" s="41" t="s">
        <v>3</v>
      </c>
      <c r="H3" s="42"/>
      <c r="I3" s="64">
        <v>560</v>
      </c>
    </row>
    <row r="4" spans="1:9">
      <c r="A4" s="67" t="s">
        <v>0</v>
      </c>
      <c r="B4" s="68"/>
      <c r="C4" s="45" t="s">
        <v>1</v>
      </c>
      <c r="D4" s="46"/>
      <c r="E4" s="46"/>
      <c r="F4" s="1" t="s">
        <v>5</v>
      </c>
      <c r="G4" s="41" t="s">
        <v>6</v>
      </c>
      <c r="H4" s="42"/>
      <c r="I4" s="64">
        <v>560</v>
      </c>
    </row>
    <row r="5" spans="1:9">
      <c r="A5" s="67" t="s">
        <v>0</v>
      </c>
      <c r="B5" s="68"/>
      <c r="C5" s="45" t="s">
        <v>1</v>
      </c>
      <c r="D5" s="46"/>
      <c r="E5" s="46"/>
      <c r="F5" s="1" t="s">
        <v>7</v>
      </c>
      <c r="G5" s="41" t="s">
        <v>8</v>
      </c>
      <c r="H5" s="42"/>
      <c r="I5" s="64">
        <v>560</v>
      </c>
    </row>
    <row r="6" spans="1:9">
      <c r="A6" s="67" t="s">
        <v>9</v>
      </c>
      <c r="B6" s="68"/>
      <c r="C6" s="45" t="s">
        <v>10</v>
      </c>
      <c r="D6" s="46"/>
      <c r="E6" s="46"/>
      <c r="F6" s="1" t="s">
        <v>2</v>
      </c>
      <c r="G6" s="41" t="s">
        <v>3</v>
      </c>
      <c r="H6" s="42"/>
      <c r="I6" s="64">
        <v>850</v>
      </c>
    </row>
    <row r="7" spans="1:9">
      <c r="A7" s="67" t="s">
        <v>9</v>
      </c>
      <c r="B7" s="68"/>
      <c r="C7" s="45" t="s">
        <v>10</v>
      </c>
      <c r="D7" s="46"/>
      <c r="E7" s="46"/>
      <c r="F7" s="1" t="s">
        <v>7</v>
      </c>
      <c r="G7" s="41" t="s">
        <v>8</v>
      </c>
      <c r="H7" s="42"/>
      <c r="I7" s="64">
        <v>850</v>
      </c>
    </row>
    <row r="8" spans="1:9">
      <c r="A8" s="67" t="s">
        <v>9</v>
      </c>
      <c r="B8" s="68"/>
      <c r="C8" s="45" t="s">
        <v>10</v>
      </c>
      <c r="D8" s="46"/>
      <c r="E8" s="46"/>
      <c r="F8" s="1" t="s">
        <v>5</v>
      </c>
      <c r="G8" s="41" t="s">
        <v>6</v>
      </c>
      <c r="H8" s="42"/>
      <c r="I8" s="64">
        <v>850</v>
      </c>
    </row>
    <row r="9" spans="1:9">
      <c r="A9" s="67" t="s">
        <v>11</v>
      </c>
      <c r="B9" s="68"/>
      <c r="C9" s="45" t="s">
        <v>12</v>
      </c>
      <c r="D9" s="46"/>
      <c r="E9" s="46"/>
      <c r="F9" s="1" t="s">
        <v>2</v>
      </c>
      <c r="G9" s="41" t="s">
        <v>3</v>
      </c>
      <c r="H9" s="42"/>
      <c r="I9" s="64">
        <v>850</v>
      </c>
    </row>
    <row r="10" spans="1:9">
      <c r="A10" s="70" t="s">
        <v>130</v>
      </c>
      <c r="B10" s="68"/>
      <c r="C10" s="56"/>
      <c r="D10" s="57"/>
      <c r="E10" s="57"/>
      <c r="F10" s="11"/>
      <c r="G10" s="58"/>
      <c r="H10" s="59"/>
      <c r="I10" s="65"/>
    </row>
    <row r="11" spans="1:9">
      <c r="A11" s="67" t="s">
        <v>104</v>
      </c>
      <c r="B11" s="68"/>
      <c r="C11" s="45" t="s">
        <v>105</v>
      </c>
      <c r="D11" s="46"/>
      <c r="E11" s="46"/>
      <c r="F11" s="1" t="s">
        <v>106</v>
      </c>
      <c r="G11" s="41" t="s">
        <v>107</v>
      </c>
      <c r="H11" s="42"/>
      <c r="I11" s="64">
        <v>560</v>
      </c>
    </row>
    <row r="12" spans="1:9">
      <c r="A12" s="67" t="s">
        <v>104</v>
      </c>
      <c r="B12" s="68"/>
      <c r="C12" s="45" t="s">
        <v>105</v>
      </c>
      <c r="D12" s="46"/>
      <c r="E12" s="46"/>
      <c r="F12" s="1" t="s">
        <v>108</v>
      </c>
      <c r="G12" s="41" t="s">
        <v>109</v>
      </c>
      <c r="H12" s="42"/>
      <c r="I12" s="64">
        <v>560</v>
      </c>
    </row>
    <row r="13" spans="1:9">
      <c r="A13" s="67" t="s">
        <v>110</v>
      </c>
      <c r="B13" s="68"/>
      <c r="C13" s="45" t="s">
        <v>111</v>
      </c>
      <c r="D13" s="46"/>
      <c r="E13" s="46"/>
      <c r="F13" s="1" t="s">
        <v>106</v>
      </c>
      <c r="G13" s="41" t="s">
        <v>107</v>
      </c>
      <c r="H13" s="42"/>
      <c r="I13" s="64">
        <v>690</v>
      </c>
    </row>
    <row r="14" spans="1:9">
      <c r="A14" s="67" t="s">
        <v>110</v>
      </c>
      <c r="B14" s="68"/>
      <c r="C14" s="45" t="s">
        <v>111</v>
      </c>
      <c r="D14" s="46"/>
      <c r="E14" s="46"/>
      <c r="F14" s="1" t="s">
        <v>108</v>
      </c>
      <c r="G14" s="41" t="s">
        <v>109</v>
      </c>
      <c r="H14" s="42"/>
      <c r="I14" s="64">
        <v>690</v>
      </c>
    </row>
    <row r="15" spans="1:9">
      <c r="A15" s="67" t="s">
        <v>112</v>
      </c>
      <c r="B15" s="68"/>
      <c r="C15" s="45" t="s">
        <v>113</v>
      </c>
      <c r="D15" s="46"/>
      <c r="E15" s="46"/>
      <c r="F15" s="1" t="s">
        <v>106</v>
      </c>
      <c r="G15" s="41" t="s">
        <v>107</v>
      </c>
      <c r="H15" s="42"/>
      <c r="I15" s="64">
        <v>560</v>
      </c>
    </row>
    <row r="16" spans="1:9">
      <c r="A16" s="67" t="s">
        <v>112</v>
      </c>
      <c r="B16" s="68"/>
      <c r="C16" s="45" t="s">
        <v>113</v>
      </c>
      <c r="D16" s="46"/>
      <c r="E16" s="46"/>
      <c r="F16" s="1" t="s">
        <v>108</v>
      </c>
      <c r="G16" s="41" t="s">
        <v>109</v>
      </c>
      <c r="H16" s="42"/>
      <c r="I16" s="64">
        <v>560</v>
      </c>
    </row>
    <row r="17" spans="1:9">
      <c r="A17" s="67" t="s">
        <v>114</v>
      </c>
      <c r="B17" s="68"/>
      <c r="C17" s="45" t="s">
        <v>115</v>
      </c>
      <c r="D17" s="46"/>
      <c r="E17" s="46"/>
      <c r="F17" s="1" t="s">
        <v>106</v>
      </c>
      <c r="G17" s="41" t="s">
        <v>107</v>
      </c>
      <c r="H17" s="42"/>
      <c r="I17" s="64">
        <v>690</v>
      </c>
    </row>
    <row r="18" spans="1:9">
      <c r="A18" s="67" t="s">
        <v>114</v>
      </c>
      <c r="B18" s="68"/>
      <c r="C18" s="45" t="s">
        <v>115</v>
      </c>
      <c r="D18" s="46"/>
      <c r="E18" s="46"/>
      <c r="F18" s="1" t="s">
        <v>108</v>
      </c>
      <c r="G18" s="41" t="s">
        <v>109</v>
      </c>
      <c r="H18" s="42"/>
      <c r="I18" s="64">
        <v>690</v>
      </c>
    </row>
    <row r="19" spans="1:9">
      <c r="A19" s="67" t="s">
        <v>116</v>
      </c>
      <c r="B19" s="68"/>
      <c r="C19" s="45" t="s">
        <v>117</v>
      </c>
      <c r="D19" s="46"/>
      <c r="E19" s="46"/>
      <c r="F19" s="1" t="s">
        <v>106</v>
      </c>
      <c r="G19" s="41" t="s">
        <v>107</v>
      </c>
      <c r="H19" s="42"/>
      <c r="I19" s="64">
        <v>640</v>
      </c>
    </row>
    <row r="20" spans="1:9">
      <c r="A20" s="67" t="s">
        <v>116</v>
      </c>
      <c r="B20" s="68"/>
      <c r="C20" s="45" t="s">
        <v>117</v>
      </c>
      <c r="D20" s="46"/>
      <c r="E20" s="46"/>
      <c r="F20" s="1" t="s">
        <v>108</v>
      </c>
      <c r="G20" s="41" t="s">
        <v>109</v>
      </c>
      <c r="H20" s="42"/>
      <c r="I20" s="64">
        <v>640</v>
      </c>
    </row>
    <row r="21" spans="1:9">
      <c r="A21" s="67" t="s">
        <v>118</v>
      </c>
      <c r="B21" s="68"/>
      <c r="C21" s="45" t="s">
        <v>119</v>
      </c>
      <c r="D21" s="46"/>
      <c r="E21" s="46"/>
      <c r="F21" s="1" t="s">
        <v>106</v>
      </c>
      <c r="G21" s="41" t="s">
        <v>107</v>
      </c>
      <c r="H21" s="42"/>
      <c r="I21" s="64">
        <v>640</v>
      </c>
    </row>
    <row r="22" spans="1:9">
      <c r="A22" s="67" t="s">
        <v>118</v>
      </c>
      <c r="B22" s="68"/>
      <c r="C22" s="45" t="s">
        <v>119</v>
      </c>
      <c r="D22" s="46"/>
      <c r="E22" s="46"/>
      <c r="F22" s="1" t="s">
        <v>108</v>
      </c>
      <c r="G22" s="41" t="s">
        <v>109</v>
      </c>
      <c r="H22" s="42"/>
      <c r="I22" s="64">
        <v>640</v>
      </c>
    </row>
    <row r="23" spans="1:9">
      <c r="A23" s="67" t="s">
        <v>120</v>
      </c>
      <c r="B23" s="68"/>
      <c r="C23" s="45" t="s">
        <v>121</v>
      </c>
      <c r="D23" s="46"/>
      <c r="E23" s="46"/>
      <c r="F23" s="1" t="s">
        <v>106</v>
      </c>
      <c r="G23" s="41" t="s">
        <v>107</v>
      </c>
      <c r="H23" s="42"/>
      <c r="I23" s="64">
        <v>560</v>
      </c>
    </row>
    <row r="24" spans="1:9">
      <c r="A24" s="67" t="s">
        <v>120</v>
      </c>
      <c r="B24" s="68"/>
      <c r="C24" s="45" t="s">
        <v>121</v>
      </c>
      <c r="D24" s="46"/>
      <c r="E24" s="46"/>
      <c r="F24" s="1" t="s">
        <v>108</v>
      </c>
      <c r="G24" s="41" t="s">
        <v>109</v>
      </c>
      <c r="H24" s="42"/>
      <c r="I24" s="64">
        <v>560</v>
      </c>
    </row>
    <row r="25" spans="1:9">
      <c r="A25" s="69" t="s">
        <v>131</v>
      </c>
      <c r="B25" s="68"/>
      <c r="C25" s="57"/>
      <c r="D25" s="57"/>
      <c r="E25" s="57"/>
      <c r="F25" s="22"/>
      <c r="G25" s="59"/>
      <c r="H25" s="59"/>
      <c r="I25" s="65"/>
    </row>
    <row r="26" spans="1:9">
      <c r="A26" s="71"/>
      <c r="B26" s="68"/>
      <c r="C26" s="43"/>
      <c r="D26" s="43"/>
      <c r="E26" s="43"/>
      <c r="F26" s="3"/>
      <c r="G26" s="40"/>
      <c r="H26" s="40"/>
      <c r="I26" s="64"/>
    </row>
    <row r="27" spans="1:9">
      <c r="A27" s="67" t="s">
        <v>30</v>
      </c>
      <c r="B27" s="68"/>
      <c r="C27" s="45" t="s">
        <v>31</v>
      </c>
      <c r="D27" s="45"/>
      <c r="E27" s="45"/>
      <c r="F27" s="1" t="s">
        <v>32</v>
      </c>
      <c r="G27" s="41" t="s">
        <v>33</v>
      </c>
      <c r="H27" s="41"/>
      <c r="I27" s="64">
        <v>3790</v>
      </c>
    </row>
    <row r="28" spans="1:9">
      <c r="A28" s="67" t="s">
        <v>30</v>
      </c>
      <c r="B28" s="68"/>
      <c r="C28" s="45" t="s">
        <v>31</v>
      </c>
      <c r="D28" s="45"/>
      <c r="E28" s="45"/>
      <c r="F28" s="1" t="s">
        <v>34</v>
      </c>
      <c r="G28" s="41" t="s">
        <v>35</v>
      </c>
      <c r="H28" s="41"/>
      <c r="I28" s="64">
        <v>3790</v>
      </c>
    </row>
    <row r="29" spans="1:9">
      <c r="A29" s="71"/>
      <c r="B29" s="68"/>
      <c r="C29" s="43"/>
      <c r="D29" s="43"/>
      <c r="E29" s="43"/>
      <c r="F29" s="3"/>
      <c r="G29" s="40"/>
      <c r="H29" s="40"/>
      <c r="I29" s="64"/>
    </row>
    <row r="30" spans="1:9">
      <c r="A30" s="67" t="s">
        <v>36</v>
      </c>
      <c r="B30" s="68"/>
      <c r="C30" s="45" t="s">
        <v>37</v>
      </c>
      <c r="D30" s="45"/>
      <c r="E30" s="45"/>
      <c r="F30" s="1" t="s">
        <v>38</v>
      </c>
      <c r="G30" s="41" t="s">
        <v>39</v>
      </c>
      <c r="H30" s="41"/>
      <c r="I30" s="64">
        <v>3790</v>
      </c>
    </row>
    <row r="31" spans="1:9">
      <c r="A31" s="67" t="s">
        <v>36</v>
      </c>
      <c r="B31" s="68"/>
      <c r="C31" s="45" t="s">
        <v>37</v>
      </c>
      <c r="D31" s="45"/>
      <c r="E31" s="45"/>
      <c r="F31" s="1" t="s">
        <v>40</v>
      </c>
      <c r="G31" s="41" t="s">
        <v>41</v>
      </c>
      <c r="H31" s="41"/>
      <c r="I31" s="64">
        <v>3790</v>
      </c>
    </row>
    <row r="32" spans="1:9">
      <c r="A32" s="71"/>
      <c r="B32" s="68"/>
      <c r="C32" s="43"/>
      <c r="D32" s="43"/>
      <c r="E32" s="43"/>
      <c r="F32" s="3"/>
      <c r="G32" s="40"/>
      <c r="H32" s="40"/>
      <c r="I32" s="64"/>
    </row>
    <row r="33" spans="1:9">
      <c r="A33" s="67" t="s">
        <v>42</v>
      </c>
      <c r="B33" s="68"/>
      <c r="C33" s="45" t="s">
        <v>43</v>
      </c>
      <c r="D33" s="45"/>
      <c r="E33" s="45"/>
      <c r="F33" s="1" t="s">
        <v>44</v>
      </c>
      <c r="G33" s="41" t="s">
        <v>45</v>
      </c>
      <c r="H33" s="41"/>
      <c r="I33" s="64">
        <v>2890</v>
      </c>
    </row>
    <row r="34" spans="1:9">
      <c r="A34" s="67" t="s">
        <v>42</v>
      </c>
      <c r="B34" s="68"/>
      <c r="C34" s="45" t="s">
        <v>43</v>
      </c>
      <c r="D34" s="45"/>
      <c r="E34" s="45"/>
      <c r="F34" s="1" t="s">
        <v>48</v>
      </c>
      <c r="G34" s="41" t="s">
        <v>49</v>
      </c>
      <c r="H34" s="41"/>
      <c r="I34" s="64">
        <v>2890</v>
      </c>
    </row>
    <row r="35" spans="1:9">
      <c r="A35" s="71"/>
      <c r="B35" s="68"/>
      <c r="C35" s="43"/>
      <c r="D35" s="43"/>
      <c r="E35" s="43"/>
      <c r="F35" s="3"/>
      <c r="G35" s="40"/>
      <c r="H35" s="40"/>
      <c r="I35" s="64"/>
    </row>
    <row r="36" spans="1:9">
      <c r="A36" s="67" t="s">
        <v>50</v>
      </c>
      <c r="B36" s="68"/>
      <c r="C36" s="45" t="s">
        <v>51</v>
      </c>
      <c r="D36" s="45"/>
      <c r="E36" s="45"/>
      <c r="F36" s="1" t="s">
        <v>52</v>
      </c>
      <c r="G36" s="41" t="s">
        <v>53</v>
      </c>
      <c r="H36" s="41"/>
      <c r="I36" s="64">
        <v>2890</v>
      </c>
    </row>
    <row r="37" spans="1:9">
      <c r="A37" s="67" t="s">
        <v>50</v>
      </c>
      <c r="B37" s="68"/>
      <c r="C37" s="45" t="s">
        <v>51</v>
      </c>
      <c r="D37" s="46"/>
      <c r="E37" s="46"/>
      <c r="F37" s="1" t="s">
        <v>54</v>
      </c>
      <c r="G37" s="41" t="s">
        <v>55</v>
      </c>
      <c r="H37" s="48"/>
      <c r="I37" s="64">
        <v>2890</v>
      </c>
    </row>
    <row r="38" spans="1:9">
      <c r="A38" s="71"/>
      <c r="B38" s="68"/>
      <c r="C38" s="43"/>
      <c r="D38" s="43"/>
      <c r="E38" s="43"/>
      <c r="F38" s="3"/>
      <c r="G38" s="40"/>
      <c r="H38" s="40"/>
      <c r="I38" s="64"/>
    </row>
    <row r="39" spans="1:9">
      <c r="A39" s="67" t="s">
        <v>56</v>
      </c>
      <c r="B39" s="68"/>
      <c r="C39" s="45" t="s">
        <v>57</v>
      </c>
      <c r="D39" s="46"/>
      <c r="E39" s="46"/>
      <c r="F39" s="1" t="s">
        <v>58</v>
      </c>
      <c r="G39" s="41" t="s">
        <v>59</v>
      </c>
      <c r="H39" s="42"/>
      <c r="I39" s="64">
        <v>2590</v>
      </c>
    </row>
    <row r="40" spans="1:9">
      <c r="A40" s="67" t="s">
        <v>56</v>
      </c>
      <c r="B40" s="68"/>
      <c r="C40" s="45" t="s">
        <v>57</v>
      </c>
      <c r="D40" s="46"/>
      <c r="E40" s="46"/>
      <c r="F40" s="1" t="s">
        <v>60</v>
      </c>
      <c r="G40" s="41" t="s">
        <v>61</v>
      </c>
      <c r="H40" s="42"/>
      <c r="I40" s="64">
        <v>2590</v>
      </c>
    </row>
    <row r="41" spans="1:9">
      <c r="A41" s="71"/>
      <c r="B41" s="68"/>
      <c r="C41" s="43"/>
      <c r="D41" s="43"/>
      <c r="E41" s="43"/>
      <c r="F41" s="3"/>
      <c r="G41" s="40"/>
      <c r="H41" s="40"/>
      <c r="I41" s="64"/>
    </row>
    <row r="42" spans="1:9">
      <c r="A42" s="67" t="s">
        <v>62</v>
      </c>
      <c r="B42" s="68"/>
      <c r="C42" s="45" t="s">
        <v>63</v>
      </c>
      <c r="D42" s="46"/>
      <c r="E42" s="46"/>
      <c r="F42" s="1" t="s">
        <v>64</v>
      </c>
      <c r="G42" s="41" t="s">
        <v>65</v>
      </c>
      <c r="H42" s="42"/>
      <c r="I42" s="64">
        <v>2590</v>
      </c>
    </row>
    <row r="43" spans="1:9">
      <c r="A43" s="67" t="s">
        <v>62</v>
      </c>
      <c r="B43" s="68"/>
      <c r="C43" s="45" t="s">
        <v>63</v>
      </c>
      <c r="D43" s="46"/>
      <c r="E43" s="46"/>
      <c r="F43" s="1" t="s">
        <v>66</v>
      </c>
      <c r="G43" s="41" t="s">
        <v>67</v>
      </c>
      <c r="H43" s="42"/>
      <c r="I43" s="64">
        <v>2590</v>
      </c>
    </row>
    <row r="44" spans="1:9">
      <c r="A44" s="71"/>
      <c r="B44" s="68"/>
      <c r="C44" s="43"/>
      <c r="D44" s="43"/>
      <c r="E44" s="43"/>
      <c r="F44" s="3"/>
      <c r="G44" s="40"/>
      <c r="H44" s="40"/>
      <c r="I44" s="64"/>
    </row>
    <row r="45" spans="1:9">
      <c r="A45" s="67" t="s">
        <v>68</v>
      </c>
      <c r="B45" s="68"/>
      <c r="C45" s="45" t="s">
        <v>69</v>
      </c>
      <c r="D45" s="46"/>
      <c r="E45" s="46"/>
      <c r="F45" s="1" t="s">
        <v>46</v>
      </c>
      <c r="G45" s="41" t="s">
        <v>47</v>
      </c>
      <c r="H45" s="42"/>
      <c r="I45" s="64">
        <v>2590</v>
      </c>
    </row>
    <row r="46" spans="1:9">
      <c r="A46" s="67" t="s">
        <v>68</v>
      </c>
      <c r="B46" s="68"/>
      <c r="C46" s="45" t="s">
        <v>69</v>
      </c>
      <c r="D46" s="46"/>
      <c r="E46" s="46"/>
      <c r="F46" s="1" t="s">
        <v>70</v>
      </c>
      <c r="G46" s="41" t="s">
        <v>71</v>
      </c>
      <c r="H46" s="42"/>
      <c r="I46" s="64">
        <v>2590</v>
      </c>
    </row>
    <row r="47" spans="1:9">
      <c r="A47" s="71"/>
      <c r="B47" s="68"/>
      <c r="C47" s="43"/>
      <c r="D47" s="43"/>
      <c r="E47" s="43"/>
      <c r="F47" s="3"/>
      <c r="G47" s="40"/>
      <c r="H47" s="40"/>
      <c r="I47" s="64"/>
    </row>
    <row r="48" spans="1:9">
      <c r="A48" s="67" t="s">
        <v>72</v>
      </c>
      <c r="B48" s="68"/>
      <c r="C48" s="45" t="s">
        <v>73</v>
      </c>
      <c r="D48" s="46"/>
      <c r="E48" s="46"/>
      <c r="F48" s="1" t="s">
        <v>64</v>
      </c>
      <c r="G48" s="41" t="s">
        <v>65</v>
      </c>
      <c r="H48" s="42"/>
      <c r="I48" s="64">
        <v>2590</v>
      </c>
    </row>
    <row r="49" spans="1:9">
      <c r="A49" s="67" t="s">
        <v>72</v>
      </c>
      <c r="B49" s="68"/>
      <c r="C49" s="45" t="s">
        <v>73</v>
      </c>
      <c r="D49" s="46"/>
      <c r="E49" s="46"/>
      <c r="F49" s="1" t="s">
        <v>74</v>
      </c>
      <c r="G49" s="41" t="s">
        <v>75</v>
      </c>
      <c r="H49" s="42"/>
      <c r="I49" s="64">
        <v>2590</v>
      </c>
    </row>
    <row r="50" spans="1:9">
      <c r="A50" s="71"/>
      <c r="B50" s="68"/>
      <c r="C50" s="43"/>
      <c r="D50" s="43"/>
      <c r="E50" s="43"/>
      <c r="F50" s="3"/>
      <c r="G50" s="40"/>
      <c r="H50" s="40"/>
      <c r="I50" s="64"/>
    </row>
    <row r="51" spans="1:9">
      <c r="A51" s="67" t="s">
        <v>76</v>
      </c>
      <c r="B51" s="68"/>
      <c r="C51" s="45" t="s">
        <v>77</v>
      </c>
      <c r="D51" s="46"/>
      <c r="E51" s="46"/>
      <c r="F51" s="1" t="s">
        <v>78</v>
      </c>
      <c r="G51" s="41" t="s">
        <v>79</v>
      </c>
      <c r="H51" s="42"/>
      <c r="I51" s="64">
        <v>2290</v>
      </c>
    </row>
    <row r="52" spans="1:9">
      <c r="A52" s="71"/>
      <c r="B52" s="68"/>
      <c r="C52" s="43"/>
      <c r="D52" s="43"/>
      <c r="E52" s="43"/>
      <c r="F52" s="3"/>
      <c r="G52" s="40"/>
      <c r="H52" s="40"/>
      <c r="I52" s="64"/>
    </row>
    <row r="53" spans="1:9">
      <c r="A53" s="67" t="s">
        <v>80</v>
      </c>
      <c r="B53" s="68"/>
      <c r="C53" s="45" t="s">
        <v>81</v>
      </c>
      <c r="D53" s="46"/>
      <c r="E53" s="46"/>
      <c r="F53" s="1" t="s">
        <v>52</v>
      </c>
      <c r="G53" s="41" t="s">
        <v>53</v>
      </c>
      <c r="H53" s="42"/>
      <c r="I53" s="64">
        <v>2290</v>
      </c>
    </row>
    <row r="54" spans="1:9">
      <c r="A54" s="71"/>
      <c r="B54" s="68"/>
      <c r="C54" s="43"/>
      <c r="D54" s="43"/>
      <c r="E54" s="43"/>
      <c r="F54" s="3"/>
      <c r="G54" s="40"/>
      <c r="H54" s="40"/>
      <c r="I54" s="64"/>
    </row>
    <row r="55" spans="1:9">
      <c r="A55" s="67" t="s">
        <v>82</v>
      </c>
      <c r="B55" s="68"/>
      <c r="C55" s="45" t="s">
        <v>83</v>
      </c>
      <c r="D55" s="46"/>
      <c r="E55" s="46"/>
      <c r="F55" s="1" t="s">
        <v>84</v>
      </c>
      <c r="G55" s="41" t="s">
        <v>85</v>
      </c>
      <c r="H55" s="42"/>
      <c r="I55" s="64">
        <v>2890</v>
      </c>
    </row>
    <row r="56" spans="1:9">
      <c r="A56" s="71"/>
      <c r="B56" s="68"/>
      <c r="C56" s="43"/>
      <c r="D56" s="43"/>
      <c r="E56" s="43"/>
      <c r="F56" s="3"/>
      <c r="G56" s="40"/>
      <c r="H56" s="40"/>
      <c r="I56" s="64"/>
    </row>
    <row r="57" spans="1:9">
      <c r="A57" s="67" t="s">
        <v>86</v>
      </c>
      <c r="B57" s="68"/>
      <c r="C57" s="45" t="s">
        <v>87</v>
      </c>
      <c r="D57" s="46"/>
      <c r="E57" s="46"/>
      <c r="F57" s="1" t="s">
        <v>88</v>
      </c>
      <c r="G57" s="41" t="s">
        <v>89</v>
      </c>
      <c r="H57" s="42"/>
      <c r="I57" s="64">
        <v>2890</v>
      </c>
    </row>
    <row r="58" spans="1:9">
      <c r="A58" s="71"/>
      <c r="B58" s="68"/>
      <c r="C58" s="43"/>
      <c r="D58" s="43"/>
      <c r="E58" s="43"/>
      <c r="F58" s="3"/>
      <c r="G58" s="40"/>
      <c r="H58" s="40"/>
      <c r="I58" s="64"/>
    </row>
    <row r="59" spans="1:9">
      <c r="A59" s="67" t="s">
        <v>90</v>
      </c>
      <c r="B59" s="68"/>
      <c r="C59" s="45" t="s">
        <v>91</v>
      </c>
      <c r="D59" s="46"/>
      <c r="E59" s="46"/>
      <c r="F59" s="1" t="s">
        <v>92</v>
      </c>
      <c r="G59" s="41" t="s">
        <v>93</v>
      </c>
      <c r="H59" s="42"/>
      <c r="I59" s="64">
        <v>2590</v>
      </c>
    </row>
    <row r="60" spans="1:9">
      <c r="A60" s="71"/>
      <c r="B60" s="68"/>
      <c r="C60" s="43"/>
      <c r="D60" s="43"/>
      <c r="E60" s="43"/>
      <c r="F60" s="3"/>
      <c r="G60" s="40"/>
      <c r="H60" s="40"/>
      <c r="I60" s="64"/>
    </row>
    <row r="61" spans="1:9">
      <c r="A61" s="67" t="s">
        <v>94</v>
      </c>
      <c r="B61" s="68"/>
      <c r="C61" s="45" t="s">
        <v>95</v>
      </c>
      <c r="D61" s="46"/>
      <c r="E61" s="46"/>
      <c r="F61" s="1" t="s">
        <v>96</v>
      </c>
      <c r="G61" s="41" t="s">
        <v>97</v>
      </c>
      <c r="H61" s="42"/>
      <c r="I61" s="64">
        <v>2590</v>
      </c>
    </row>
    <row r="62" spans="1:9">
      <c r="A62" s="71"/>
      <c r="B62" s="68"/>
      <c r="C62" s="43"/>
      <c r="D62" s="43"/>
      <c r="E62" s="43"/>
      <c r="F62" s="3"/>
      <c r="G62" s="40"/>
      <c r="H62" s="40"/>
      <c r="I62" s="64"/>
    </row>
    <row r="63" spans="1:9">
      <c r="A63" s="67" t="s">
        <v>98</v>
      </c>
      <c r="B63" s="68"/>
      <c r="C63" s="45" t="s">
        <v>99</v>
      </c>
      <c r="D63" s="46"/>
      <c r="E63" s="46"/>
      <c r="F63" s="1" t="s">
        <v>2</v>
      </c>
      <c r="G63" s="41" t="s">
        <v>3</v>
      </c>
      <c r="H63" s="42"/>
      <c r="I63" s="64">
        <v>2890</v>
      </c>
    </row>
    <row r="64" spans="1:9">
      <c r="A64" s="71"/>
      <c r="B64" s="68"/>
      <c r="C64" s="43"/>
      <c r="D64" s="43"/>
      <c r="E64" s="43"/>
      <c r="F64" s="3"/>
      <c r="G64" s="40"/>
      <c r="H64" s="40"/>
      <c r="I64" s="64"/>
    </row>
    <row r="65" spans="1:9">
      <c r="A65" s="72" t="s">
        <v>100</v>
      </c>
      <c r="B65" s="68"/>
      <c r="C65" s="45" t="s">
        <v>101</v>
      </c>
      <c r="D65" s="46"/>
      <c r="E65" s="46"/>
      <c r="F65" s="1" t="s">
        <v>102</v>
      </c>
      <c r="G65" s="41" t="s">
        <v>103</v>
      </c>
      <c r="H65" s="42"/>
      <c r="I65" s="64">
        <v>2890</v>
      </c>
    </row>
    <row r="66" spans="1:9" ht="15.75" thickBot="1">
      <c r="A66" s="73"/>
      <c r="B66" s="74"/>
      <c r="C66" s="44"/>
      <c r="D66" s="44"/>
      <c r="E66" s="44"/>
      <c r="F66" s="8"/>
      <c r="G66" s="61"/>
      <c r="H66" s="61"/>
      <c r="I66" s="66"/>
    </row>
  </sheetData>
  <mergeCells count="196">
    <mergeCell ref="A66:B66"/>
    <mergeCell ref="C66:E66"/>
    <mergeCell ref="G66:H66"/>
    <mergeCell ref="A64:B64"/>
    <mergeCell ref="C64:E64"/>
    <mergeCell ref="G64:H64"/>
    <mergeCell ref="A65:B65"/>
    <mergeCell ref="C65:E65"/>
    <mergeCell ref="G65:H65"/>
    <mergeCell ref="A1:B1"/>
    <mergeCell ref="A62:B62"/>
    <mergeCell ref="C62:E62"/>
    <mergeCell ref="G62:H62"/>
    <mergeCell ref="A63:B63"/>
    <mergeCell ref="C63:E63"/>
    <mergeCell ref="G63:H63"/>
    <mergeCell ref="A60:B60"/>
    <mergeCell ref="C60:E60"/>
    <mergeCell ref="G60:H60"/>
    <mergeCell ref="A61:B61"/>
    <mergeCell ref="C61:E61"/>
    <mergeCell ref="G61:H61"/>
    <mergeCell ref="A58:B58"/>
    <mergeCell ref="C58:E58"/>
    <mergeCell ref="G58:H58"/>
    <mergeCell ref="A59:B59"/>
    <mergeCell ref="C59:E59"/>
    <mergeCell ref="G59:H59"/>
    <mergeCell ref="A56:B56"/>
    <mergeCell ref="C56:E56"/>
    <mergeCell ref="G56:H56"/>
    <mergeCell ref="A57:B57"/>
    <mergeCell ref="C57:E57"/>
    <mergeCell ref="G57:H57"/>
    <mergeCell ref="A54:B54"/>
    <mergeCell ref="C54:E54"/>
    <mergeCell ref="G54:H54"/>
    <mergeCell ref="A55:B55"/>
    <mergeCell ref="C55:E55"/>
    <mergeCell ref="G55:H55"/>
    <mergeCell ref="A52:B52"/>
    <mergeCell ref="C52:E52"/>
    <mergeCell ref="G52:H52"/>
    <mergeCell ref="A53:B53"/>
    <mergeCell ref="C53:E53"/>
    <mergeCell ref="G53:H53"/>
    <mergeCell ref="A50:B50"/>
    <mergeCell ref="C50:E50"/>
    <mergeCell ref="G50:H50"/>
    <mergeCell ref="A51:B51"/>
    <mergeCell ref="C51:E51"/>
    <mergeCell ref="G51:H51"/>
    <mergeCell ref="A48:B48"/>
    <mergeCell ref="C48:E48"/>
    <mergeCell ref="G48:H48"/>
    <mergeCell ref="A49:B49"/>
    <mergeCell ref="C49:E49"/>
    <mergeCell ref="G49:H49"/>
    <mergeCell ref="A46:B46"/>
    <mergeCell ref="C46:E46"/>
    <mergeCell ref="G46:H46"/>
    <mergeCell ref="A47:B47"/>
    <mergeCell ref="C47:E47"/>
    <mergeCell ref="G47:H47"/>
    <mergeCell ref="A44:B44"/>
    <mergeCell ref="C44:E44"/>
    <mergeCell ref="G44:H44"/>
    <mergeCell ref="A45:B45"/>
    <mergeCell ref="C45:E45"/>
    <mergeCell ref="G45:H45"/>
    <mergeCell ref="A42:B42"/>
    <mergeCell ref="C42:E42"/>
    <mergeCell ref="G42:H42"/>
    <mergeCell ref="A43:B43"/>
    <mergeCell ref="C43:E43"/>
    <mergeCell ref="G43:H43"/>
    <mergeCell ref="A40:B40"/>
    <mergeCell ref="C40:E40"/>
    <mergeCell ref="G40:H40"/>
    <mergeCell ref="A41:B41"/>
    <mergeCell ref="C41:E41"/>
    <mergeCell ref="G41:H41"/>
    <mergeCell ref="A38:B38"/>
    <mergeCell ref="C38:E38"/>
    <mergeCell ref="G38:H38"/>
    <mergeCell ref="A39:B39"/>
    <mergeCell ref="C39:E39"/>
    <mergeCell ref="G39:H39"/>
    <mergeCell ref="A36:B36"/>
    <mergeCell ref="C36:E36"/>
    <mergeCell ref="G36:H36"/>
    <mergeCell ref="A37:B37"/>
    <mergeCell ref="C37:E37"/>
    <mergeCell ref="G37:H37"/>
    <mergeCell ref="A34:B34"/>
    <mergeCell ref="C34:E34"/>
    <mergeCell ref="G34:H34"/>
    <mergeCell ref="A35:B35"/>
    <mergeCell ref="C35:E35"/>
    <mergeCell ref="G35:H35"/>
    <mergeCell ref="A32:B32"/>
    <mergeCell ref="C32:E32"/>
    <mergeCell ref="G32:H32"/>
    <mergeCell ref="A33:B33"/>
    <mergeCell ref="C33:E33"/>
    <mergeCell ref="G33:H33"/>
    <mergeCell ref="A30:B30"/>
    <mergeCell ref="C30:E30"/>
    <mergeCell ref="G30:H30"/>
    <mergeCell ref="A31:B31"/>
    <mergeCell ref="C31:E31"/>
    <mergeCell ref="G31:H31"/>
    <mergeCell ref="A28:B28"/>
    <mergeCell ref="C28:E28"/>
    <mergeCell ref="G28:H28"/>
    <mergeCell ref="A29:B29"/>
    <mergeCell ref="C29:E29"/>
    <mergeCell ref="G29:H29"/>
    <mergeCell ref="A26:B26"/>
    <mergeCell ref="C26:E26"/>
    <mergeCell ref="G26:H26"/>
    <mergeCell ref="A27:B27"/>
    <mergeCell ref="C27:E27"/>
    <mergeCell ref="G27:H27"/>
    <mergeCell ref="A24:B24"/>
    <mergeCell ref="C24:E24"/>
    <mergeCell ref="G24:H24"/>
    <mergeCell ref="A25:B25"/>
    <mergeCell ref="C25:E25"/>
    <mergeCell ref="G25:H25"/>
    <mergeCell ref="A22:B22"/>
    <mergeCell ref="C22:E22"/>
    <mergeCell ref="G22:H22"/>
    <mergeCell ref="A23:B23"/>
    <mergeCell ref="C23:E23"/>
    <mergeCell ref="G23:H23"/>
    <mergeCell ref="A20:B20"/>
    <mergeCell ref="C20:E20"/>
    <mergeCell ref="G20:H20"/>
    <mergeCell ref="A21:B21"/>
    <mergeCell ref="C21:E21"/>
    <mergeCell ref="G21:H21"/>
    <mergeCell ref="A18:B18"/>
    <mergeCell ref="C18:E18"/>
    <mergeCell ref="G18:H18"/>
    <mergeCell ref="A19:B19"/>
    <mergeCell ref="C19:E19"/>
    <mergeCell ref="G19:H19"/>
    <mergeCell ref="A16:B16"/>
    <mergeCell ref="C16:E16"/>
    <mergeCell ref="G16:H16"/>
    <mergeCell ref="A17:B17"/>
    <mergeCell ref="C17:E17"/>
    <mergeCell ref="G17:H17"/>
    <mergeCell ref="A14:B14"/>
    <mergeCell ref="C14:E14"/>
    <mergeCell ref="G14:H14"/>
    <mergeCell ref="A15:B15"/>
    <mergeCell ref="C15:E15"/>
    <mergeCell ref="G15:H15"/>
    <mergeCell ref="A12:B12"/>
    <mergeCell ref="C12:E12"/>
    <mergeCell ref="G12:H12"/>
    <mergeCell ref="A13:B13"/>
    <mergeCell ref="C13:E13"/>
    <mergeCell ref="G13:H13"/>
    <mergeCell ref="A10:B10"/>
    <mergeCell ref="C10:E10"/>
    <mergeCell ref="G10:H10"/>
    <mergeCell ref="A11:B11"/>
    <mergeCell ref="C11:E11"/>
    <mergeCell ref="G11:H11"/>
    <mergeCell ref="A8:B8"/>
    <mergeCell ref="C8:E8"/>
    <mergeCell ref="G8:H8"/>
    <mergeCell ref="A9:B9"/>
    <mergeCell ref="C9:E9"/>
    <mergeCell ref="G9:H9"/>
    <mergeCell ref="A7:B7"/>
    <mergeCell ref="C7:E7"/>
    <mergeCell ref="G7:H7"/>
    <mergeCell ref="A4:B4"/>
    <mergeCell ref="C4:E4"/>
    <mergeCell ref="G4:H4"/>
    <mergeCell ref="A5:B5"/>
    <mergeCell ref="C5:E5"/>
    <mergeCell ref="G5:H5"/>
    <mergeCell ref="A2:B2"/>
    <mergeCell ref="C2:E2"/>
    <mergeCell ref="G2:H2"/>
    <mergeCell ref="A3:B3"/>
    <mergeCell ref="C3:E3"/>
    <mergeCell ref="G3:H3"/>
    <mergeCell ref="A6:B6"/>
    <mergeCell ref="C6:E6"/>
    <mergeCell ref="G6:H6"/>
  </mergeCells>
  <pageMargins left="0.7" right="0.7" top="0.78740157499999996" bottom="0.78740157499999996" header="0.3" footer="0.3"/>
  <pageSetup paperSize="9" orientation="portrait" r:id="rId1"/>
  <headerFooter>
    <oddHeader xml:space="preserve">&amp;CLafuma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Lafuma objednávkový ceník SS 17</vt:lpstr>
      <vt:lpstr>Lafuma ceník SS 17</vt:lpstr>
      <vt:lpstr>List3</vt:lpstr>
      <vt:lpstr>'Lafuma ceník SS 17'!Oblast_tisku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2016-08-10T16:39:09Z</cp:lastPrinted>
  <dcterms:created xsi:type="dcterms:W3CDTF">2016-07-27T12:50:05Z</dcterms:created>
  <dcterms:modified xsi:type="dcterms:W3CDTF">2016-08-10T16:44:14Z</dcterms:modified>
</cp:coreProperties>
</file>